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a518faab22846be/Desktop/2025 2026/Financije/Javna objava/"/>
    </mc:Choice>
  </mc:AlternateContent>
  <xr:revisionPtr revIDLastSave="0" documentId="8_{23E37F6F-A4CE-49FF-9646-DD3F32390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definedNames>
    <definedName name="_FiltarBaze" localSheetId="0" hidden="1">JavnaObjava!$A$6:$G$105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" i="1" l="1"/>
  <c r="D84" i="1"/>
  <c r="D97" i="1"/>
  <c r="D96" i="1"/>
  <c r="D98" i="1"/>
  <c r="D99" i="1"/>
  <c r="D101" i="1"/>
  <c r="D100" i="1"/>
  <c r="D104" i="1" l="1"/>
  <c r="D95" i="1"/>
  <c r="D93" i="1"/>
  <c r="D91" i="1"/>
  <c r="D88" i="1"/>
  <c r="D82" i="1"/>
  <c r="D80" i="1"/>
  <c r="D78" i="1"/>
  <c r="D76" i="1"/>
  <c r="D74" i="1"/>
  <c r="D72" i="1"/>
  <c r="D70" i="1"/>
  <c r="D66" i="1"/>
  <c r="D63" i="1"/>
  <c r="D60" i="1"/>
  <c r="D58" i="1"/>
  <c r="D56" i="1"/>
  <c r="D54" i="1"/>
  <c r="D52" i="1"/>
  <c r="D50" i="1"/>
  <c r="D48" i="1"/>
  <c r="D46" i="1"/>
  <c r="D44" i="1"/>
  <c r="D42" i="1"/>
  <c r="D39" i="1"/>
  <c r="D37" i="1"/>
  <c r="D35" i="1"/>
  <c r="D33" i="1"/>
  <c r="D31" i="1"/>
  <c r="D29" i="1"/>
  <c r="D27" i="1"/>
  <c r="D24" i="1"/>
  <c r="D22" i="1"/>
  <c r="D20" i="1"/>
  <c r="D18" i="1"/>
  <c r="D16" i="1"/>
  <c r="D14" i="1"/>
  <c r="D12" i="1"/>
  <c r="D10" i="1"/>
  <c r="D8" i="1"/>
  <c r="D105" i="1" l="1"/>
</calcChain>
</file>

<file path=xl/sharedStrings.xml><?xml version="1.0" encoding="utf-8"?>
<sst xmlns="http://schemas.openxmlformats.org/spreadsheetml/2006/main" count="288" uniqueCount="131">
  <si>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</si>
  <si>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</si>
  <si>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</si>
  <si>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</si>
  <si>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</si>
  <si>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</si>
  <si>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</si>
  <si>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</si>
  <si>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BRAĆE RADIĆ_x000D_
ŠENOINE BRANKE 22_x000D_
ZAGREB_x000D_
Tel: +385(1)6545002   Fax: +385(1)6547307_x000D_
OIB: 67024074106_x000D_
Mail: ana.nakic4@skole.hr_x000D_
IBAN: HR6623600001101446986</t>
  </si>
  <si>
    <t>Isplata Sredstava Za Razdoblje: 01.09.2026 Do 30.09.2026</t>
  </si>
  <si>
    <t>SMIT COMMERCE</t>
  </si>
  <si>
    <t>95243482140</t>
  </si>
  <si>
    <t>ZAGREB</t>
  </si>
  <si>
    <t>MATERIJAL I DIJELOVI ZA TEKUĆE I INVESTICIJSKO ODRŽAVANJE</t>
  </si>
  <si>
    <t>OSNOVNA ŠKOLA BRAĆE RADIĆ</t>
  </si>
  <si>
    <t>Ukupno:</t>
  </si>
  <si>
    <t>ZAGREBAČKA BANKA</t>
  </si>
  <si>
    <t>92963223473</t>
  </si>
  <si>
    <t>BANKARSKE USLUGE I USLUGE PLATNOG PROMETA</t>
  </si>
  <si>
    <t>DO.RE.MI. D.O.O.</t>
  </si>
  <si>
    <t>87957649939</t>
  </si>
  <si>
    <t>Nema Konta Na Odabranoj Razini</t>
  </si>
  <si>
    <t>HP-HRVATSKA POŠTA D.D.</t>
  </si>
  <si>
    <t>87311810356</t>
  </si>
  <si>
    <t>10000 ZAGREB</t>
  </si>
  <si>
    <t>USLUGE TELEFONA, POŠTE I PRIJEVOZA</t>
  </si>
  <si>
    <t>SANITACIJA D.D.</t>
  </si>
  <si>
    <t>85987734468</t>
  </si>
  <si>
    <t>KOMUNALNE USLUGE</t>
  </si>
  <si>
    <t>Financijska agencija</t>
  </si>
  <si>
    <t>85821130368</t>
  </si>
  <si>
    <t>10000 Zagreb</t>
  </si>
  <si>
    <t>ZAGREBAČKI HOLDING, pod.Čistoća</t>
  </si>
  <si>
    <t>85584865987</t>
  </si>
  <si>
    <t>Nila media grupa d.o.o.</t>
  </si>
  <si>
    <t>83572273882</t>
  </si>
  <si>
    <t>MATERIJAL I SIROVINE</t>
  </si>
  <si>
    <t>VODOOPSKRBA I ODVODNJA D.O.O.</t>
  </si>
  <si>
    <t>83416546499</t>
  </si>
  <si>
    <t>KRŠĆANSKA SADAŠNJOST d.o.o.</t>
  </si>
  <si>
    <t>79817762581</t>
  </si>
  <si>
    <t>Naknade građanima i kućanstvima u naravi</t>
  </si>
  <si>
    <t>KOVAČIĆ KONZALTING</t>
  </si>
  <si>
    <t>79608058419</t>
  </si>
  <si>
    <t>TROGIR</t>
  </si>
  <si>
    <t>UREDSKI MATERIJAL I OSTALI MATERIJALNI RASHODI</t>
  </si>
  <si>
    <t>ZAGREBAČKE PEKARNE "KLARA</t>
  </si>
  <si>
    <t>76842508189</t>
  </si>
  <si>
    <t>STAKLARSKI OBRT</t>
  </si>
  <si>
    <t>75998613534</t>
  </si>
  <si>
    <t>TEHNO-MAG d.o.o.</t>
  </si>
  <si>
    <t>74887997071</t>
  </si>
  <si>
    <t>SITNI INVENTAR I AUTO GUME</t>
  </si>
  <si>
    <t>AGRO-VIR d.o.o.</t>
  </si>
  <si>
    <t>72415651667</t>
  </si>
  <si>
    <t>OPTIMUS lab  d.o.o.</t>
  </si>
  <si>
    <t>71981294715</t>
  </si>
  <si>
    <t>ČAKOVEC</t>
  </si>
  <si>
    <t>RAČUNALNE USLUGE</t>
  </si>
  <si>
    <t>H.H.KROVIŠTA j.d.o.o.</t>
  </si>
  <si>
    <t>71673930486</t>
  </si>
  <si>
    <t>10257 Desprim</t>
  </si>
  <si>
    <t>USLUGE TEKUĆEG I INVESTICIJSKOG ODRŽAVANJA</t>
  </si>
  <si>
    <t>OPREMA ZA ODRŽAVANJE I ZAŠTITU</t>
  </si>
  <si>
    <t>Telemach Hrvatska d.o.o.</t>
  </si>
  <si>
    <t>70133616033</t>
  </si>
  <si>
    <t>UDŽBENIK.HR</t>
  </si>
  <si>
    <t>64896170875</t>
  </si>
  <si>
    <t>NARODNE NOVINE d.d.</t>
  </si>
  <si>
    <t>64546066176</t>
  </si>
  <si>
    <t>10020 ZAGREB</t>
  </si>
  <si>
    <t>GRADSKI URED ZA PROST.UREĐENJE</t>
  </si>
  <si>
    <t>61817894937</t>
  </si>
  <si>
    <t>EURO ROSA IP d.o.o.</t>
  </si>
  <si>
    <t>58421021869</t>
  </si>
  <si>
    <t>IGO-MAT d.o.o.</t>
  </si>
  <si>
    <t>55662000497</t>
  </si>
  <si>
    <t>10432 Bregana</t>
  </si>
  <si>
    <t>DARvitalis d.o.o.</t>
  </si>
  <si>
    <t>55399234994</t>
  </si>
  <si>
    <t>BLUEMONT d.o.o.</t>
  </si>
  <si>
    <t>54895392358</t>
  </si>
  <si>
    <t>KAUFLAND</t>
  </si>
  <si>
    <t>47432874968</t>
  </si>
  <si>
    <t>GLAS KONCILA d.o.o.</t>
  </si>
  <si>
    <t>42821159693</t>
  </si>
  <si>
    <t>Školska knjiga d.d.</t>
  </si>
  <si>
    <t>38967655335</t>
  </si>
  <si>
    <t>METRO</t>
  </si>
  <si>
    <t>38016445738</t>
  </si>
  <si>
    <t>Nastavni zavod za javno zdravstvo Dr. Andrija Štampar</t>
  </si>
  <si>
    <t>33392005961</t>
  </si>
  <si>
    <t xml:space="preserve">10000 Zagreb </t>
  </si>
  <si>
    <t>ZDRAVSTVENE I VETERINARSKE USLUGE</t>
  </si>
  <si>
    <t>A1 Hrvatska d.o.o.</t>
  </si>
  <si>
    <t>29524210204</t>
  </si>
  <si>
    <t>O.M.SUPORT d.o.o.</t>
  </si>
  <si>
    <t>23071028130</t>
  </si>
  <si>
    <t>INTELEKTUALNE I OSOBNE USLUGE</t>
  </si>
  <si>
    <t>Podravka d.d.</t>
  </si>
  <si>
    <t>18928523252</t>
  </si>
  <si>
    <t>48000 Koprivnica</t>
  </si>
  <si>
    <t>Koncepting, obrt za poslovno savjetovanje</t>
  </si>
  <si>
    <t>15471608712</t>
  </si>
  <si>
    <t>STRUČNO USAVRŠAVANJE ZAPOSLENIKA</t>
  </si>
  <si>
    <t>Alka script d.o.o.</t>
  </si>
  <si>
    <t>10350279556</t>
  </si>
  <si>
    <t>AKD-ZAŠTITA D.O.O.</t>
  </si>
  <si>
    <t>09253797076</t>
  </si>
  <si>
    <t>ALFA d.d.</t>
  </si>
  <si>
    <t>07189160632</t>
  </si>
  <si>
    <t>LEDO D.D. ZAGREB</t>
  </si>
  <si>
    <t>07179054100</t>
  </si>
  <si>
    <t>GLOBAL DISTRI d.o.o.</t>
  </si>
  <si>
    <t>05743327409</t>
  </si>
  <si>
    <t>PLAĆE ZA REDOVAN RAD</t>
  </si>
  <si>
    <t>SLUŽBENA PUTOVANJA</t>
  </si>
  <si>
    <t>NAKNADE ZA PRIJEVOZ, ZA RAD NA TERENU I ODVOJENI ŽIVOT</t>
  </si>
  <si>
    <t>Sveukupno:</t>
  </si>
  <si>
    <t>DOPRINOS ZA ZDRAVSTVENO OSIGURANJE</t>
  </si>
  <si>
    <t>MINISTARSTVO ZNANOSTI I OBRAZOVANJA</t>
  </si>
  <si>
    <t>UDŽBENICI</t>
  </si>
  <si>
    <t>ZAKUPNINE I NAJAMNINE ZA OPREMU</t>
  </si>
  <si>
    <t>OSTALI NESPOMENUTI FINANCIJSKI RASHODI</t>
  </si>
  <si>
    <t>NAKNADE ZA RAD PREDSTAVNIČKIM TIJELIMA</t>
  </si>
  <si>
    <t>SLUŽBENA , RADNA I ZAŠTITNA ODJEČA</t>
  </si>
  <si>
    <t>CUTE ZAGREB</t>
  </si>
  <si>
    <t>92353011206</t>
  </si>
  <si>
    <t>BLORANGE</t>
  </si>
  <si>
    <t>46287411010</t>
  </si>
  <si>
    <t>OSTALE NESPOMENUTE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</si>
</sst>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8" xfId="0" applyNumberFormat="1" applyBorder="1" applyAlignment="1">
      <alignment horizontal="center" vertical="center"/>
    </xf>
    <xf numFmtId="0" fontId="0" fillId="4" borderId="0" xfId="0" applyFill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5"/>
  <sheetViews>
    <sheetView tabSelected="1" zoomScaleNormal="100" workbookViewId="0">
      <selection activeCell="F99" sqref="F9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36" t="s">
        <v>10</v>
      </c>
      <c r="B7" s="14" t="s">
        <v>11</v>
      </c>
      <c r="C7" s="10" t="s">
        <v>12</v>
      </c>
      <c r="D7" s="18">
        <v>307.14999999999998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307.14999999999998</v>
      </c>
      <c r="E8" s="23"/>
      <c r="F8" s="25"/>
      <c r="G8" s="26"/>
    </row>
    <row r="9" spans="1:7" x14ac:dyDescent="0.25">
      <c r="A9" s="36" t="s">
        <v>16</v>
      </c>
      <c r="B9" s="14" t="s">
        <v>17</v>
      </c>
      <c r="C9" s="10" t="s">
        <v>12</v>
      </c>
      <c r="D9" s="18">
        <v>41.22</v>
      </c>
      <c r="E9" s="10">
        <v>3431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41.22</v>
      </c>
      <c r="E10" s="23"/>
      <c r="F10" s="25"/>
      <c r="G10" s="26"/>
    </row>
    <row r="11" spans="1:7" x14ac:dyDescent="0.25">
      <c r="A11" s="36" t="s">
        <v>19</v>
      </c>
      <c r="B11" s="14" t="s">
        <v>20</v>
      </c>
      <c r="C11" s="10" t="s">
        <v>12</v>
      </c>
      <c r="D11" s="18">
        <v>172.75</v>
      </c>
      <c r="E11" s="10">
        <v>3235</v>
      </c>
      <c r="F11" s="9" t="s">
        <v>122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172.75</v>
      </c>
      <c r="E12" s="23"/>
      <c r="F12" s="25"/>
      <c r="G12" s="26"/>
    </row>
    <row r="13" spans="1:7" x14ac:dyDescent="0.25">
      <c r="A13" s="36" t="s">
        <v>22</v>
      </c>
      <c r="B13" s="14" t="s">
        <v>23</v>
      </c>
      <c r="C13" s="10" t="s">
        <v>24</v>
      </c>
      <c r="D13" s="18">
        <v>3.21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3.21</v>
      </c>
      <c r="E14" s="23"/>
      <c r="F14" s="25"/>
      <c r="G14" s="26"/>
    </row>
    <row r="15" spans="1:7" x14ac:dyDescent="0.25">
      <c r="A15" s="36" t="s">
        <v>26</v>
      </c>
      <c r="B15" s="14" t="s">
        <v>27</v>
      </c>
      <c r="C15" s="10" t="s">
        <v>24</v>
      </c>
      <c r="D15" s="18">
        <v>37.5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37.5</v>
      </c>
      <c r="E16" s="23"/>
      <c r="F16" s="25"/>
      <c r="G16" s="26"/>
    </row>
    <row r="17" spans="1:7" x14ac:dyDescent="0.25">
      <c r="A17" s="36" t="s">
        <v>29</v>
      </c>
      <c r="B17" s="14" t="s">
        <v>30</v>
      </c>
      <c r="C17" s="10" t="s">
        <v>31</v>
      </c>
      <c r="D17" s="18">
        <v>1.66</v>
      </c>
      <c r="E17" s="10">
        <v>3439</v>
      </c>
      <c r="F17" s="9" t="s">
        <v>123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1.66</v>
      </c>
      <c r="E18" s="23"/>
      <c r="F18" s="25"/>
      <c r="G18" s="26"/>
    </row>
    <row r="19" spans="1:7" x14ac:dyDescent="0.25">
      <c r="A19" s="36" t="s">
        <v>32</v>
      </c>
      <c r="B19" s="14" t="s">
        <v>33</v>
      </c>
      <c r="C19" s="10" t="s">
        <v>12</v>
      </c>
      <c r="D19" s="18">
        <v>175.02</v>
      </c>
      <c r="E19" s="10">
        <v>3234</v>
      </c>
      <c r="F19" s="9" t="s">
        <v>28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175.02</v>
      </c>
      <c r="E20" s="23"/>
      <c r="F20" s="25"/>
      <c r="G20" s="26"/>
    </row>
    <row r="21" spans="1:7" x14ac:dyDescent="0.25">
      <c r="A21" s="36" t="s">
        <v>34</v>
      </c>
      <c r="B21" s="14" t="s">
        <v>35</v>
      </c>
      <c r="C21" s="10" t="s">
        <v>31</v>
      </c>
      <c r="D21" s="18">
        <v>591</v>
      </c>
      <c r="E21" s="10">
        <v>3222</v>
      </c>
      <c r="F21" s="9" t="s">
        <v>36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591</v>
      </c>
      <c r="E22" s="23"/>
      <c r="F22" s="25"/>
      <c r="G22" s="26"/>
    </row>
    <row r="23" spans="1:7" x14ac:dyDescent="0.25">
      <c r="A23" s="36" t="s">
        <v>37</v>
      </c>
      <c r="B23" s="14" t="s">
        <v>38</v>
      </c>
      <c r="C23" s="10" t="s">
        <v>12</v>
      </c>
      <c r="D23" s="18">
        <v>110.22</v>
      </c>
      <c r="E23" s="10">
        <v>3234</v>
      </c>
      <c r="F23" s="9" t="s">
        <v>28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110.22</v>
      </c>
      <c r="E24" s="23"/>
      <c r="F24" s="25"/>
      <c r="G24" s="26"/>
    </row>
    <row r="25" spans="1:7" x14ac:dyDescent="0.25">
      <c r="A25" s="36" t="s">
        <v>39</v>
      </c>
      <c r="B25" s="14" t="s">
        <v>40</v>
      </c>
      <c r="C25" s="10" t="s">
        <v>12</v>
      </c>
      <c r="D25" s="18">
        <v>2974.8</v>
      </c>
      <c r="E25" s="10">
        <v>3722</v>
      </c>
      <c r="F25" s="9" t="s">
        <v>41</v>
      </c>
      <c r="G25" s="27" t="s">
        <v>14</v>
      </c>
    </row>
    <row r="26" spans="1:7" x14ac:dyDescent="0.25">
      <c r="A26" s="9"/>
      <c r="B26" s="14"/>
      <c r="C26" s="10"/>
      <c r="D26" s="18">
        <v>1212.0999999999999</v>
      </c>
      <c r="E26" s="10">
        <v>4242</v>
      </c>
      <c r="F26" s="9" t="s">
        <v>121</v>
      </c>
      <c r="G26" s="28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SUM(D25:D26)</f>
        <v>4186.8999999999996</v>
      </c>
      <c r="E27" s="23"/>
      <c r="F27" s="25"/>
      <c r="G27" s="26"/>
    </row>
    <row r="28" spans="1:7" x14ac:dyDescent="0.25">
      <c r="A28" s="36" t="s">
        <v>42</v>
      </c>
      <c r="B28" s="14" t="s">
        <v>43</v>
      </c>
      <c r="C28" s="10" t="s">
        <v>44</v>
      </c>
      <c r="D28" s="18">
        <v>282.5</v>
      </c>
      <c r="E28" s="10">
        <v>3221</v>
      </c>
      <c r="F28" s="9" t="s">
        <v>45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282.5</v>
      </c>
      <c r="E29" s="23"/>
      <c r="F29" s="25"/>
      <c r="G29" s="26"/>
    </row>
    <row r="30" spans="1:7" x14ac:dyDescent="0.25">
      <c r="A30" s="36" t="s">
        <v>46</v>
      </c>
      <c r="B30" s="14" t="s">
        <v>47</v>
      </c>
      <c r="C30" s="10" t="s">
        <v>12</v>
      </c>
      <c r="D30" s="18">
        <v>1572.54</v>
      </c>
      <c r="E30" s="10">
        <v>3222</v>
      </c>
      <c r="F30" s="9" t="s">
        <v>36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1572.54</v>
      </c>
      <c r="E31" s="23"/>
      <c r="F31" s="25"/>
      <c r="G31" s="26"/>
    </row>
    <row r="32" spans="1:7" x14ac:dyDescent="0.25">
      <c r="A32" s="36" t="s">
        <v>48</v>
      </c>
      <c r="B32" s="14" t="s">
        <v>49</v>
      </c>
      <c r="C32" s="10" t="s">
        <v>12</v>
      </c>
      <c r="D32" s="18">
        <v>75</v>
      </c>
      <c r="E32" s="10">
        <v>3221</v>
      </c>
      <c r="F32" s="9" t="s">
        <v>45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75</v>
      </c>
      <c r="E33" s="23"/>
      <c r="F33" s="25"/>
      <c r="G33" s="26"/>
    </row>
    <row r="34" spans="1:7" x14ac:dyDescent="0.25">
      <c r="A34" s="9" t="s">
        <v>50</v>
      </c>
      <c r="B34" s="14" t="s">
        <v>51</v>
      </c>
      <c r="C34" s="10" t="s">
        <v>31</v>
      </c>
      <c r="D34" s="18">
        <v>84.99</v>
      </c>
      <c r="E34" s="10">
        <v>3225</v>
      </c>
      <c r="F34" s="9" t="s">
        <v>52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84.99</v>
      </c>
      <c r="E35" s="23"/>
      <c r="F35" s="25"/>
      <c r="G35" s="26"/>
    </row>
    <row r="36" spans="1:7" x14ac:dyDescent="0.25">
      <c r="A36" s="36" t="s">
        <v>53</v>
      </c>
      <c r="B36" s="14" t="s">
        <v>54</v>
      </c>
      <c r="C36" s="10" t="s">
        <v>12</v>
      </c>
      <c r="D36" s="18">
        <v>729.42</v>
      </c>
      <c r="E36" s="10">
        <v>3222</v>
      </c>
      <c r="F36" s="9" t="s">
        <v>36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729.42</v>
      </c>
      <c r="E37" s="23"/>
      <c r="F37" s="25"/>
      <c r="G37" s="26"/>
    </row>
    <row r="38" spans="1:7" x14ac:dyDescent="0.25">
      <c r="A38" s="36" t="s">
        <v>55</v>
      </c>
      <c r="B38" s="14" t="s">
        <v>56</v>
      </c>
      <c r="C38" s="10" t="s">
        <v>57</v>
      </c>
      <c r="D38" s="18">
        <v>170</v>
      </c>
      <c r="E38" s="10">
        <v>3238</v>
      </c>
      <c r="F38" s="9" t="s">
        <v>58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170</v>
      </c>
      <c r="E39" s="23"/>
      <c r="F39" s="25"/>
      <c r="G39" s="26"/>
    </row>
    <row r="40" spans="1:7" x14ac:dyDescent="0.25">
      <c r="A40" s="36" t="s">
        <v>59</v>
      </c>
      <c r="B40" s="14" t="s">
        <v>60</v>
      </c>
      <c r="C40" s="10" t="s">
        <v>61</v>
      </c>
      <c r="D40" s="18">
        <v>800</v>
      </c>
      <c r="E40" s="10">
        <v>3232</v>
      </c>
      <c r="F40" s="9" t="s">
        <v>62</v>
      </c>
      <c r="G40" s="27" t="s">
        <v>14</v>
      </c>
    </row>
    <row r="41" spans="1:7" x14ac:dyDescent="0.25">
      <c r="A41" s="9"/>
      <c r="B41" s="14"/>
      <c r="C41" s="10"/>
      <c r="D41" s="18">
        <v>690</v>
      </c>
      <c r="E41" s="10">
        <v>4223</v>
      </c>
      <c r="F41" s="9" t="s">
        <v>63</v>
      </c>
      <c r="G41" s="28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SUM(D40:D41)</f>
        <v>1490</v>
      </c>
      <c r="E42" s="23"/>
      <c r="F42" s="25"/>
      <c r="G42" s="26"/>
    </row>
    <row r="43" spans="1:7" x14ac:dyDescent="0.25">
      <c r="A43" s="36" t="s">
        <v>64</v>
      </c>
      <c r="B43" s="14" t="s">
        <v>65</v>
      </c>
      <c r="C43" s="10" t="s">
        <v>31</v>
      </c>
      <c r="D43" s="18">
        <v>85.93</v>
      </c>
      <c r="E43" s="10">
        <v>3231</v>
      </c>
      <c r="F43" s="9" t="s">
        <v>25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85.93</v>
      </c>
      <c r="E44" s="23"/>
      <c r="F44" s="25"/>
      <c r="G44" s="26"/>
    </row>
    <row r="45" spans="1:7" x14ac:dyDescent="0.25">
      <c r="A45" s="36" t="s">
        <v>66</v>
      </c>
      <c r="B45" s="14" t="s">
        <v>67</v>
      </c>
      <c r="C45" s="10" t="s">
        <v>12</v>
      </c>
      <c r="D45" s="18">
        <v>389.76</v>
      </c>
      <c r="E45" s="10">
        <v>4242</v>
      </c>
      <c r="F45" s="9" t="s">
        <v>21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389.76</v>
      </c>
      <c r="E46" s="23"/>
      <c r="F46" s="25"/>
      <c r="G46" s="26"/>
    </row>
    <row r="47" spans="1:7" x14ac:dyDescent="0.25">
      <c r="A47" s="36" t="s">
        <v>68</v>
      </c>
      <c r="B47" s="14" t="s">
        <v>69</v>
      </c>
      <c r="C47" s="10" t="s">
        <v>70</v>
      </c>
      <c r="D47" s="18">
        <v>460.3</v>
      </c>
      <c r="E47" s="10">
        <v>3221</v>
      </c>
      <c r="F47" s="9" t="s">
        <v>45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460.3</v>
      </c>
      <c r="E48" s="23"/>
      <c r="F48" s="25"/>
      <c r="G48" s="26"/>
    </row>
    <row r="49" spans="1:7" x14ac:dyDescent="0.25">
      <c r="A49" s="36" t="s">
        <v>71</v>
      </c>
      <c r="B49" s="14" t="s">
        <v>72</v>
      </c>
      <c r="C49" s="10" t="s">
        <v>12</v>
      </c>
      <c r="D49" s="18">
        <v>85.34</v>
      </c>
      <c r="E49" s="10">
        <v>3234</v>
      </c>
      <c r="F49" s="9" t="s">
        <v>28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85.34</v>
      </c>
      <c r="E50" s="23"/>
      <c r="F50" s="25"/>
      <c r="G50" s="26"/>
    </row>
    <row r="51" spans="1:7" x14ac:dyDescent="0.25">
      <c r="A51" s="36" t="s">
        <v>73</v>
      </c>
      <c r="B51" s="14" t="s">
        <v>74</v>
      </c>
      <c r="C51" s="10" t="s">
        <v>31</v>
      </c>
      <c r="D51" s="18">
        <v>241.65</v>
      </c>
      <c r="E51" s="10">
        <v>3221</v>
      </c>
      <c r="F51" s="9" t="s">
        <v>45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241.65</v>
      </c>
      <c r="E52" s="23"/>
      <c r="F52" s="25"/>
      <c r="G52" s="26"/>
    </row>
    <row r="53" spans="1:7" x14ac:dyDescent="0.25">
      <c r="A53" s="36" t="s">
        <v>75</v>
      </c>
      <c r="B53" s="14" t="s">
        <v>76</v>
      </c>
      <c r="C53" s="10" t="s">
        <v>77</v>
      </c>
      <c r="D53" s="18">
        <v>548.1</v>
      </c>
      <c r="E53" s="10">
        <v>3222</v>
      </c>
      <c r="F53" s="9" t="s">
        <v>36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548.1</v>
      </c>
      <c r="E54" s="23"/>
      <c r="F54" s="25"/>
      <c r="G54" s="26"/>
    </row>
    <row r="55" spans="1:7" x14ac:dyDescent="0.25">
      <c r="A55" s="36" t="s">
        <v>78</v>
      </c>
      <c r="B55" s="14" t="s">
        <v>79</v>
      </c>
      <c r="C55" s="10" t="s">
        <v>12</v>
      </c>
      <c r="D55" s="18">
        <v>118</v>
      </c>
      <c r="E55" s="10">
        <v>3222</v>
      </c>
      <c r="F55" s="9" t="s">
        <v>36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118</v>
      </c>
      <c r="E56" s="23"/>
      <c r="F56" s="25"/>
      <c r="G56" s="26"/>
    </row>
    <row r="57" spans="1:7" x14ac:dyDescent="0.25">
      <c r="A57" s="36" t="s">
        <v>80</v>
      </c>
      <c r="B57" s="14" t="s">
        <v>81</v>
      </c>
      <c r="C57" s="10" t="s">
        <v>31</v>
      </c>
      <c r="D57" s="18">
        <v>835</v>
      </c>
      <c r="E57" s="10">
        <v>3232</v>
      </c>
      <c r="F57" s="9" t="s">
        <v>62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835</v>
      </c>
      <c r="E58" s="23"/>
      <c r="F58" s="25"/>
      <c r="G58" s="26"/>
    </row>
    <row r="59" spans="1:7" x14ac:dyDescent="0.25">
      <c r="A59" s="9" t="s">
        <v>82</v>
      </c>
      <c r="B59" s="14" t="s">
        <v>83</v>
      </c>
      <c r="C59" s="10" t="s">
        <v>12</v>
      </c>
      <c r="D59" s="18">
        <v>62.83</v>
      </c>
      <c r="E59" s="10">
        <v>3222</v>
      </c>
      <c r="F59" s="9" t="s">
        <v>36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62.83</v>
      </c>
      <c r="E60" s="23"/>
      <c r="F60" s="25"/>
      <c r="G60" s="26"/>
    </row>
    <row r="61" spans="1:7" x14ac:dyDescent="0.25">
      <c r="A61" s="36" t="s">
        <v>84</v>
      </c>
      <c r="B61" s="14" t="s">
        <v>85</v>
      </c>
      <c r="C61" s="10" t="s">
        <v>12</v>
      </c>
      <c r="D61" s="18">
        <v>783.11</v>
      </c>
      <c r="E61" s="10">
        <v>3722</v>
      </c>
      <c r="F61" s="9" t="s">
        <v>41</v>
      </c>
      <c r="G61" s="27" t="s">
        <v>14</v>
      </c>
    </row>
    <row r="62" spans="1:7" x14ac:dyDescent="0.25">
      <c r="A62" s="9"/>
      <c r="B62" s="14"/>
      <c r="C62" s="10"/>
      <c r="D62" s="18">
        <v>193.57</v>
      </c>
      <c r="E62" s="10">
        <v>4242</v>
      </c>
      <c r="F62" s="9" t="s">
        <v>121</v>
      </c>
      <c r="G62" s="28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SUM(D61:D62)</f>
        <v>976.68000000000006</v>
      </c>
      <c r="E63" s="23"/>
      <c r="F63" s="25"/>
      <c r="G63" s="26"/>
    </row>
    <row r="64" spans="1:7" x14ac:dyDescent="0.25">
      <c r="A64" s="36" t="s">
        <v>86</v>
      </c>
      <c r="B64" s="14" t="s">
        <v>87</v>
      </c>
      <c r="C64" s="10" t="s">
        <v>31</v>
      </c>
      <c r="D64" s="18">
        <v>23794.42</v>
      </c>
      <c r="E64" s="10">
        <v>3722</v>
      </c>
      <c r="F64" s="9" t="s">
        <v>41</v>
      </c>
      <c r="G64" s="27" t="s">
        <v>14</v>
      </c>
    </row>
    <row r="65" spans="1:7" x14ac:dyDescent="0.25">
      <c r="A65" s="9"/>
      <c r="B65" s="14"/>
      <c r="C65" s="10"/>
      <c r="D65" s="18">
        <v>12346.42</v>
      </c>
      <c r="E65" s="10">
        <v>4242</v>
      </c>
      <c r="F65" s="9" t="s">
        <v>121</v>
      </c>
      <c r="G65" s="28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SUM(D64:D65)</f>
        <v>36140.839999999997</v>
      </c>
      <c r="E66" s="23"/>
      <c r="F66" s="25"/>
      <c r="G66" s="26"/>
    </row>
    <row r="67" spans="1:7" x14ac:dyDescent="0.25">
      <c r="A67" s="36" t="s">
        <v>88</v>
      </c>
      <c r="B67" s="14" t="s">
        <v>89</v>
      </c>
      <c r="C67" s="10" t="s">
        <v>12</v>
      </c>
      <c r="D67" s="18">
        <v>224.75</v>
      </c>
      <c r="E67" s="10">
        <v>3221</v>
      </c>
      <c r="F67" s="9" t="s">
        <v>45</v>
      </c>
      <c r="G67" s="27" t="s">
        <v>14</v>
      </c>
    </row>
    <row r="68" spans="1:7" x14ac:dyDescent="0.25">
      <c r="A68" s="9"/>
      <c r="B68" s="14"/>
      <c r="C68" s="10"/>
      <c r="D68" s="18">
        <v>7.3</v>
      </c>
      <c r="E68" s="10">
        <v>3222</v>
      </c>
      <c r="F68" s="9" t="s">
        <v>36</v>
      </c>
      <c r="G68" s="28" t="s">
        <v>14</v>
      </c>
    </row>
    <row r="69" spans="1:7" x14ac:dyDescent="0.25">
      <c r="A69" s="9"/>
      <c r="B69" s="14"/>
      <c r="C69" s="10"/>
      <c r="D69" s="18">
        <v>2186.62</v>
      </c>
      <c r="E69" s="10">
        <v>3222</v>
      </c>
      <c r="F69" s="9" t="s">
        <v>36</v>
      </c>
      <c r="G69" s="28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SUM(D67:D69)</f>
        <v>2418.67</v>
      </c>
      <c r="E70" s="23"/>
      <c r="F70" s="25"/>
      <c r="G70" s="26"/>
    </row>
    <row r="71" spans="1:7" x14ac:dyDescent="0.25">
      <c r="A71" s="36" t="s">
        <v>90</v>
      </c>
      <c r="B71" s="14" t="s">
        <v>91</v>
      </c>
      <c r="C71" s="10" t="s">
        <v>92</v>
      </c>
      <c r="D71" s="18">
        <v>21.9</v>
      </c>
      <c r="E71" s="10">
        <v>3236</v>
      </c>
      <c r="F71" s="9" t="s">
        <v>93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21.9</v>
      </c>
      <c r="E72" s="23"/>
      <c r="F72" s="25"/>
      <c r="G72" s="26"/>
    </row>
    <row r="73" spans="1:7" x14ac:dyDescent="0.25">
      <c r="A73" s="36" t="s">
        <v>94</v>
      </c>
      <c r="B73" s="14" t="s">
        <v>95</v>
      </c>
      <c r="C73" s="10" t="s">
        <v>31</v>
      </c>
      <c r="D73" s="18">
        <v>41.37</v>
      </c>
      <c r="E73" s="10">
        <v>3231</v>
      </c>
      <c r="F73" s="9" t="s">
        <v>25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41.37</v>
      </c>
      <c r="E74" s="23"/>
      <c r="F74" s="25"/>
      <c r="G74" s="26"/>
    </row>
    <row r="75" spans="1:7" x14ac:dyDescent="0.25">
      <c r="A75" s="36" t="s">
        <v>96</v>
      </c>
      <c r="B75" s="14" t="s">
        <v>97</v>
      </c>
      <c r="C75" s="10" t="s">
        <v>12</v>
      </c>
      <c r="D75" s="18">
        <v>95</v>
      </c>
      <c r="E75" s="10">
        <v>3237</v>
      </c>
      <c r="F75" s="9" t="s">
        <v>98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95</v>
      </c>
      <c r="E76" s="23"/>
      <c r="F76" s="25"/>
      <c r="G76" s="26"/>
    </row>
    <row r="77" spans="1:7" x14ac:dyDescent="0.25">
      <c r="A77" s="36" t="s">
        <v>99</v>
      </c>
      <c r="B77" s="14" t="s">
        <v>100</v>
      </c>
      <c r="C77" s="10" t="s">
        <v>101</v>
      </c>
      <c r="D77" s="18">
        <v>240.28</v>
      </c>
      <c r="E77" s="10">
        <v>3222</v>
      </c>
      <c r="F77" s="9" t="s">
        <v>36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240.28</v>
      </c>
      <c r="E78" s="23"/>
      <c r="F78" s="25"/>
      <c r="G78" s="26"/>
    </row>
    <row r="79" spans="1:7" x14ac:dyDescent="0.25">
      <c r="A79" s="36" t="s">
        <v>102</v>
      </c>
      <c r="B79" s="14" t="s">
        <v>103</v>
      </c>
      <c r="C79" s="10" t="s">
        <v>31</v>
      </c>
      <c r="D79" s="18">
        <v>65</v>
      </c>
      <c r="E79" s="10">
        <v>3213</v>
      </c>
      <c r="F79" s="9" t="s">
        <v>104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65</v>
      </c>
      <c r="E80" s="23"/>
      <c r="F80" s="25"/>
      <c r="G80" s="26"/>
    </row>
    <row r="81" spans="1:7" x14ac:dyDescent="0.25">
      <c r="A81" s="36" t="s">
        <v>105</v>
      </c>
      <c r="B81" s="14" t="s">
        <v>106</v>
      </c>
      <c r="C81" s="10" t="s">
        <v>31</v>
      </c>
      <c r="D81" s="18">
        <v>341.54</v>
      </c>
      <c r="E81" s="10">
        <v>4242</v>
      </c>
      <c r="F81" s="9" t="s">
        <v>121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341.54</v>
      </c>
      <c r="E82" s="23"/>
      <c r="F82" s="25"/>
      <c r="G82" s="26"/>
    </row>
    <row r="83" spans="1:7" x14ac:dyDescent="0.25">
      <c r="A83" s="36" t="s">
        <v>126</v>
      </c>
      <c r="B83" s="14" t="s">
        <v>127</v>
      </c>
      <c r="C83" s="10" t="s">
        <v>24</v>
      </c>
      <c r="D83" s="18">
        <v>32.9</v>
      </c>
      <c r="E83" s="10">
        <v>3227</v>
      </c>
      <c r="F83" s="9" t="s">
        <v>125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32.9</v>
      </c>
      <c r="E84" s="23"/>
      <c r="F84" s="25"/>
      <c r="G84" s="26"/>
    </row>
    <row r="85" spans="1:7" x14ac:dyDescent="0.25">
      <c r="A85" s="36" t="s">
        <v>128</v>
      </c>
      <c r="B85" s="14" t="s">
        <v>129</v>
      </c>
      <c r="C85" s="10" t="s">
        <v>24</v>
      </c>
      <c r="D85" s="18">
        <v>8</v>
      </c>
      <c r="E85" s="10">
        <v>3239</v>
      </c>
      <c r="F85" s="9" t="s">
        <v>130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8</v>
      </c>
      <c r="E86" s="23"/>
      <c r="F86" s="25"/>
      <c r="G86" s="26"/>
    </row>
    <row r="87" spans="1:7" x14ac:dyDescent="0.25">
      <c r="A87" s="36" t="s">
        <v>107</v>
      </c>
      <c r="B87" s="14" t="s">
        <v>108</v>
      </c>
      <c r="C87" s="10" t="s">
        <v>24</v>
      </c>
      <c r="D87" s="18">
        <v>55</v>
      </c>
      <c r="E87" s="10">
        <v>3234</v>
      </c>
      <c r="F87" s="9" t="s">
        <v>28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55</v>
      </c>
      <c r="E88" s="23"/>
      <c r="F88" s="25"/>
      <c r="G88" s="26"/>
    </row>
    <row r="89" spans="1:7" x14ac:dyDescent="0.25">
      <c r="A89" s="36" t="s">
        <v>109</v>
      </c>
      <c r="B89" s="14" t="s">
        <v>110</v>
      </c>
      <c r="C89" s="10" t="s">
        <v>24</v>
      </c>
      <c r="D89" s="18">
        <v>11707.86</v>
      </c>
      <c r="E89" s="10">
        <v>3722</v>
      </c>
      <c r="F89" s="9" t="s">
        <v>41</v>
      </c>
      <c r="G89" s="27" t="s">
        <v>14</v>
      </c>
    </row>
    <row r="90" spans="1:7" x14ac:dyDescent="0.25">
      <c r="A90" s="9"/>
      <c r="B90" s="14"/>
      <c r="C90" s="10"/>
      <c r="D90" s="18">
        <v>10396.57</v>
      </c>
      <c r="E90" s="10">
        <v>4242</v>
      </c>
      <c r="F90" s="9" t="s">
        <v>121</v>
      </c>
      <c r="G90" s="28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SUM(D89:D90)</f>
        <v>22104.43</v>
      </c>
      <c r="E91" s="23"/>
      <c r="F91" s="25"/>
      <c r="G91" s="26"/>
    </row>
    <row r="92" spans="1:7" x14ac:dyDescent="0.25">
      <c r="A92" s="36" t="s">
        <v>111</v>
      </c>
      <c r="B92" s="14" t="s">
        <v>112</v>
      </c>
      <c r="C92" s="10" t="s">
        <v>24</v>
      </c>
      <c r="D92" s="18">
        <v>768.38</v>
      </c>
      <c r="E92" s="10">
        <v>3222</v>
      </c>
      <c r="F92" s="9" t="s">
        <v>36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768.38</v>
      </c>
      <c r="E93" s="23"/>
      <c r="F93" s="25"/>
      <c r="G93" s="26"/>
    </row>
    <row r="94" spans="1:7" x14ac:dyDescent="0.25">
      <c r="A94" s="36" t="s">
        <v>113</v>
      </c>
      <c r="B94" s="14" t="s">
        <v>114</v>
      </c>
      <c r="C94" s="10" t="s">
        <v>12</v>
      </c>
      <c r="D94" s="18">
        <v>1270.55</v>
      </c>
      <c r="E94" s="10">
        <v>3722</v>
      </c>
      <c r="F94" s="9" t="s">
        <v>41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1270.55</v>
      </c>
      <c r="E95" s="23"/>
      <c r="F95" s="25"/>
      <c r="G95" s="26"/>
    </row>
    <row r="96" spans="1:7" x14ac:dyDescent="0.25">
      <c r="A96" s="9"/>
      <c r="B96" s="14"/>
      <c r="C96" s="10"/>
      <c r="D96" s="18">
        <f>6613.41+6254.28+243.51</f>
        <v>13111.199999999999</v>
      </c>
      <c r="E96" s="10">
        <v>3111</v>
      </c>
      <c r="F96" s="9" t="s">
        <v>115</v>
      </c>
      <c r="G96" s="27" t="s">
        <v>14</v>
      </c>
    </row>
    <row r="97" spans="1:7" x14ac:dyDescent="0.25">
      <c r="A97" s="9"/>
      <c r="B97" s="14"/>
      <c r="C97" s="10"/>
      <c r="D97" s="18">
        <f>1091.24+1031.96+40.18</f>
        <v>2163.3799999999997</v>
      </c>
      <c r="E97" s="10">
        <v>3132</v>
      </c>
      <c r="F97" s="9" t="s">
        <v>119</v>
      </c>
      <c r="G97" s="28" t="s">
        <v>14</v>
      </c>
    </row>
    <row r="98" spans="1:7" x14ac:dyDescent="0.25">
      <c r="A98" s="9"/>
      <c r="B98" s="14"/>
      <c r="C98" s="10"/>
      <c r="D98" s="18">
        <f>33+98.38</f>
        <v>131.38</v>
      </c>
      <c r="E98" s="10">
        <v>3212</v>
      </c>
      <c r="F98" s="9" t="s">
        <v>117</v>
      </c>
      <c r="G98" s="28" t="s">
        <v>14</v>
      </c>
    </row>
    <row r="99" spans="1:7" x14ac:dyDescent="0.25">
      <c r="A99" s="9"/>
      <c r="B99" s="14"/>
      <c r="C99" s="10"/>
      <c r="D99" s="18">
        <f>111517.84+1713.99</f>
        <v>113231.83</v>
      </c>
      <c r="E99" s="10">
        <v>3111</v>
      </c>
      <c r="F99" s="9" t="s">
        <v>115</v>
      </c>
      <c r="G99" s="28" t="s">
        <v>120</v>
      </c>
    </row>
    <row r="100" spans="1:7" x14ac:dyDescent="0.25">
      <c r="A100" s="9"/>
      <c r="B100" s="14"/>
      <c r="C100" s="10"/>
      <c r="D100" s="18">
        <f>18400.44</f>
        <v>18400.439999999999</v>
      </c>
      <c r="E100" s="10">
        <v>3132</v>
      </c>
      <c r="F100" s="9" t="s">
        <v>119</v>
      </c>
      <c r="G100" s="28" t="s">
        <v>120</v>
      </c>
    </row>
    <row r="101" spans="1:7" x14ac:dyDescent="0.25">
      <c r="A101" s="9"/>
      <c r="B101" s="14"/>
      <c r="C101" s="10"/>
      <c r="D101" s="18">
        <f>837.33</f>
        <v>837.33</v>
      </c>
      <c r="E101" s="10">
        <v>3212</v>
      </c>
      <c r="F101" s="9" t="s">
        <v>117</v>
      </c>
      <c r="G101" s="28" t="s">
        <v>120</v>
      </c>
    </row>
    <row r="102" spans="1:7" x14ac:dyDescent="0.25">
      <c r="A102" s="9"/>
      <c r="B102" s="14"/>
      <c r="C102" s="10"/>
      <c r="D102" s="18">
        <v>187.14</v>
      </c>
      <c r="E102" s="10">
        <v>3211</v>
      </c>
      <c r="F102" s="9" t="s">
        <v>116</v>
      </c>
      <c r="G102" s="28" t="s">
        <v>14</v>
      </c>
    </row>
    <row r="103" spans="1:7" x14ac:dyDescent="0.25">
      <c r="A103" s="9"/>
      <c r="B103" s="14"/>
      <c r="C103" s="10"/>
      <c r="D103" s="18">
        <v>4048.69</v>
      </c>
      <c r="E103" s="10">
        <v>3291</v>
      </c>
      <c r="F103" s="9" t="s">
        <v>124</v>
      </c>
      <c r="G103" s="28" t="s">
        <v>14</v>
      </c>
    </row>
    <row r="104" spans="1:7" ht="21" customHeight="1" thickBot="1" x14ac:dyDescent="0.3">
      <c r="A104" s="21" t="s">
        <v>15</v>
      </c>
      <c r="B104" s="22"/>
      <c r="C104" s="23"/>
      <c r="D104" s="24">
        <f>SUM(D96:D103)</f>
        <v>152111.38999999998</v>
      </c>
      <c r="E104" s="23"/>
      <c r="F104" s="25"/>
      <c r="G104" s="26"/>
    </row>
    <row r="105" spans="1:7" ht="15.75" thickBot="1" x14ac:dyDescent="0.3">
      <c r="A105" s="29" t="s">
        <v>118</v>
      </c>
      <c r="B105" s="30"/>
      <c r="C105" s="31"/>
      <c r="D105" s="32">
        <f>SUM(D8,D10,D12,D14,D16,D18,D20,D22,D24,D27,D29,D31,D33,D35,D37,D39,D42,D44,D46,D48,D50,D52,D54,D56,D58,D60,D63,D66,D70,D72,D74,D76,D78,D80,D82,D88,D91,D93,D95,D104,D84,D86)</f>
        <v>229549.91999999998</v>
      </c>
      <c r="E105" s="35"/>
      <c r="F105" s="33"/>
      <c r="G105" s="34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</sheetData>
  <autoFilter ref="A6:G105" xr:uid="{00000000-0009-0000-0000-000000000000}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Darko Štimac</cp:lastModifiedBy>
  <cp:lastPrinted>2026-10-12T06:40:18Z</cp:lastPrinted>
  <dcterms:created xsi:type="dcterms:W3CDTF">2024-03-05T11:42:46Z</dcterms:created>
  <dcterms:modified xsi:type="dcterms:W3CDTF">2026-10-13T05:02:22Z</dcterms:modified>
</cp:coreProperties>
</file>