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2025 2026\Financije\Javna objava\"/>
    </mc:Choice>
  </mc:AlternateContent>
  <xr:revisionPtr revIDLastSave="0" documentId="8_{AD4916D1-5741-4E6D-AC0C-BDCE046ED4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7" i="1" l="1"/>
  <c r="D115" i="1"/>
  <c r="D102" i="1"/>
  <c r="D85" i="1"/>
  <c r="D100" i="1"/>
  <c r="D98" i="1"/>
  <c r="D92" i="1"/>
  <c r="D106" i="1" l="1"/>
  <c r="D104" i="1"/>
  <c r="D96" i="1"/>
  <c r="D94" i="1"/>
  <c r="D89" i="1"/>
  <c r="D87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  <c r="D116" i="1" s="1"/>
</calcChain>
</file>

<file path=xl/sharedStrings.xml><?xml version="1.0" encoding="utf-8"?>
<sst xmlns="http://schemas.openxmlformats.org/spreadsheetml/2006/main" count="313" uniqueCount="148">
  <si>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</si>
  <si>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</si>
  <si>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</si>
  <si>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</si>
  <si>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</si>
  <si>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</si>
  <si>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</si>
  <si>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</si>
  <si>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BRAĆE RADIĆ_x000D_
ŠENOINE BRANKE 22_x000D_
ZAGREB_x000D_
Tel: +385(1)6545002   Fax: +385(1)6547307_x000D_
OIB: 67024074106_x000D_
Mail: ana.nakic4@skole.hr_x000D_
IBAN: HR6623600001101446986</t>
  </si>
  <si>
    <t>Isplata Sredstava Za Razdoblje: 01.06.2026 Do 30.06.2026</t>
  </si>
  <si>
    <t>HOTEL LERO D.O.O.</t>
  </si>
  <si>
    <t>97744396969</t>
  </si>
  <si>
    <t>20000 DUBROVNIK</t>
  </si>
  <si>
    <t>OSTALI NESPOMENUTI RASHODI POSLOVANJA</t>
  </si>
  <si>
    <t>OSNOVNA ŠKOLA BRAĆE RADIĆ</t>
  </si>
  <si>
    <t>Ukupno:</t>
  </si>
  <si>
    <t>SMIT COMMERCE</t>
  </si>
  <si>
    <t>95243482140</t>
  </si>
  <si>
    <t>ZAGREB</t>
  </si>
  <si>
    <t>MATERIJAL I DIJELOVI ZA TEKUĆE I INVESTICIJSKO ODRŽAVANJE</t>
  </si>
  <si>
    <t>OMNIA, d.o.o.</t>
  </si>
  <si>
    <t>93876858421</t>
  </si>
  <si>
    <t>10000 Zagreb</t>
  </si>
  <si>
    <t>UREDSKA OPREMA I NAMJEŠTAJ</t>
  </si>
  <si>
    <t>ZAGREBAČKA BANKA</t>
  </si>
  <si>
    <t>92963223473</t>
  </si>
  <si>
    <t>BANKARSKE USLUGE I USLUGE PLATNOG PROMETA</t>
  </si>
  <si>
    <t>INVENTIVNA RJEŠENJA društvo s ograničenom odgovornošću za trgovinu i usluge</t>
  </si>
  <si>
    <t>90708101924</t>
  </si>
  <si>
    <t>10410 Velika Gorica</t>
  </si>
  <si>
    <t>MATERIJAL I SIROVINE</t>
  </si>
  <si>
    <t>HP-HRVATSKA POŠTA D.D.</t>
  </si>
  <si>
    <t>87311810356</t>
  </si>
  <si>
    <t>10000 ZAGREB</t>
  </si>
  <si>
    <t>USLUGE TELEFONA, POŠTE I PRIJEVOZA</t>
  </si>
  <si>
    <t>SANITACIJA D.D.</t>
  </si>
  <si>
    <t>85987734468</t>
  </si>
  <si>
    <t>KOMUNALNE USLUGE</t>
  </si>
  <si>
    <t>Financijska agencija</t>
  </si>
  <si>
    <t>85821130368</t>
  </si>
  <si>
    <t>Nema Konta Na Odabranoj Razini</t>
  </si>
  <si>
    <t>ZAGREBAČKI HOLDING, pod.Čistoća</t>
  </si>
  <si>
    <t>85584865987</t>
  </si>
  <si>
    <t>HUŠPVM</t>
  </si>
  <si>
    <t>84108603042</t>
  </si>
  <si>
    <t>Nila media grupa d.o.o.</t>
  </si>
  <si>
    <t>83572273882</t>
  </si>
  <si>
    <t>VODOOPSKRBA I ODVODNJA D.O.O.</t>
  </si>
  <si>
    <t>83416546499</t>
  </si>
  <si>
    <t>ZATEZNE KAMATE</t>
  </si>
  <si>
    <t>AGRODALM d.o.o.</t>
  </si>
  <si>
    <t>80649374262</t>
  </si>
  <si>
    <t>Iveta informatika obrt za računalne usluge</t>
  </si>
  <si>
    <t>77952675136</t>
  </si>
  <si>
    <t>10020 Zagreb-Novi Zagreb</t>
  </si>
  <si>
    <t>USLUGE TEKUĆEG I INVESTICIJSKOG ODRŽAVANJA</t>
  </si>
  <si>
    <t>ZAGREBAČKE PEKARNE "KLARA</t>
  </si>
  <si>
    <t>76842508189</t>
  </si>
  <si>
    <t>STAKLARSKI OBRT</t>
  </si>
  <si>
    <t>75998613534</t>
  </si>
  <si>
    <t>PETROL d.o.o.</t>
  </si>
  <si>
    <t>75550985023</t>
  </si>
  <si>
    <t>Zagreb</t>
  </si>
  <si>
    <t>ENERGIJA</t>
  </si>
  <si>
    <t>AGRO-VIR d.o.o.</t>
  </si>
  <si>
    <t>72415651667</t>
  </si>
  <si>
    <t>OPTIMUS lab  d.o.o.</t>
  </si>
  <si>
    <t>71981294715</t>
  </si>
  <si>
    <t>ČAKOVEC</t>
  </si>
  <si>
    <t>RAČUNALNE USLUGE</t>
  </si>
  <si>
    <t>H.H.KROVIŠTA j.d.o.o.</t>
  </si>
  <si>
    <t>71673930486</t>
  </si>
  <si>
    <t>10257 Desprim</t>
  </si>
  <si>
    <t>Telemach Hrvatska d.o.o.</t>
  </si>
  <si>
    <t>70133616033</t>
  </si>
  <si>
    <t>NAKLADA SLAP d.o.o.</t>
  </si>
  <si>
    <t>70108447975</t>
  </si>
  <si>
    <t>10450 Jastrebarsko</t>
  </si>
  <si>
    <t>UREDSKI MATERIJAL I OSTALI MATERIJALNI RASHODI</t>
  </si>
  <si>
    <t>TENA-G d.o.o.</t>
  </si>
  <si>
    <t>68171222068</t>
  </si>
  <si>
    <t>49218 Pregrada</t>
  </si>
  <si>
    <t>SALUS TRAVEL  JEDNOSTAVNO DRUŠTVO S OGRANIČENOM ODGOVORNOŠĆU ZA USLUGE, TURISTIČKA AGENCIJA</t>
  </si>
  <si>
    <t>66915399546</t>
  </si>
  <si>
    <t>TRI COLORE obrt za ugostiteljstvo vl.Željko Parlov</t>
  </si>
  <si>
    <t>65101468130</t>
  </si>
  <si>
    <t>10040 ZAGREB</t>
  </si>
  <si>
    <t>NARODNE NOVINE d.d.</t>
  </si>
  <si>
    <t>64546066176</t>
  </si>
  <si>
    <t>10020 ZAGREB</t>
  </si>
  <si>
    <t>HEP-OPSKRBA D.O.O.</t>
  </si>
  <si>
    <t>63073332379</t>
  </si>
  <si>
    <t>GRADSKI URED ZA PROST.UREĐENJE</t>
  </si>
  <si>
    <t>61817894937</t>
  </si>
  <si>
    <t>EURO ROSA IP d.o.o.</t>
  </si>
  <si>
    <t>58421021869</t>
  </si>
  <si>
    <t>PAN-PEK d.o.o.</t>
  </si>
  <si>
    <t>58203211592</t>
  </si>
  <si>
    <t>IGO-MAT d.o.o.</t>
  </si>
  <si>
    <t>55662000497</t>
  </si>
  <si>
    <t>10432 Bregana</t>
  </si>
  <si>
    <t>WIENER OSIGURANJE VIG d.d.</t>
  </si>
  <si>
    <t>52848403362</t>
  </si>
  <si>
    <t>PREMIJE OSIGURANJA</t>
  </si>
  <si>
    <t>STANIĆ D.O.O.</t>
  </si>
  <si>
    <t>50056415529</t>
  </si>
  <si>
    <t>10431 SV. NEDELJA</t>
  </si>
  <si>
    <t>NET PROJEKT d.o.o.</t>
  </si>
  <si>
    <t>47523000628</t>
  </si>
  <si>
    <t>VINDIJA d.d.</t>
  </si>
  <si>
    <t>44138062462</t>
  </si>
  <si>
    <t>VARAŽDIN</t>
  </si>
  <si>
    <t>OBITELJSKO POLJOPRIVREDNO GOSPODARSTVO DARKO ŠIPTAR, ZAGREB, FILIPA LATINOVICZA 27</t>
  </si>
  <si>
    <t>42263647352</t>
  </si>
  <si>
    <t>10020 ZAGREB-NOVI ZAGREB</t>
  </si>
  <si>
    <t>Insako d.o.o.</t>
  </si>
  <si>
    <t>39851720584</t>
  </si>
  <si>
    <t>PLANETOPIJA d.o.o. za izdavaštvo i trgovinu</t>
  </si>
  <si>
    <t>38972231293</t>
  </si>
  <si>
    <t>METRO</t>
  </si>
  <si>
    <t>38016445738</t>
  </si>
  <si>
    <t>FLIBA d.o.o.</t>
  </si>
  <si>
    <t>30777726033</t>
  </si>
  <si>
    <t>Donji Stupnik</t>
  </si>
  <si>
    <t>A1 Hrvatska d.o.o.</t>
  </si>
  <si>
    <t>29524210204</t>
  </si>
  <si>
    <t>BLITZ CINE STAR</t>
  </si>
  <si>
    <t>24146311117</t>
  </si>
  <si>
    <t>AKD-ZAŠTITA D.O.O.</t>
  </si>
  <si>
    <t>09253797076</t>
  </si>
  <si>
    <t>LEDO D.D. ZAGREB</t>
  </si>
  <si>
    <t>07179054100</t>
  </si>
  <si>
    <t>ArTresor naklada d.o.o.</t>
  </si>
  <si>
    <t>05422306827</t>
  </si>
  <si>
    <t>PLAĆE ZA REDOVAN RAD</t>
  </si>
  <si>
    <t>SLUŽBENA PUTOVANJA</t>
  </si>
  <si>
    <t>NAKNADE ZA PRIJEVOZ, ZA RAD NA TERENU I ODVOJENI ŽIVOT</t>
  </si>
  <si>
    <t>INTELEKTUALNE I OSOBNE USLUGE</t>
  </si>
  <si>
    <t>Sveukupno:</t>
  </si>
  <si>
    <t>Ruralna villa Zagorka</t>
  </si>
  <si>
    <t>Dobra knjiga</t>
  </si>
  <si>
    <t>Doprinos za zdravstveno osiguranje</t>
  </si>
  <si>
    <t>OSTALE RAČUNALNE USLUGE</t>
  </si>
  <si>
    <t>TELEFONI I OSTALI KOMUNIKACIJSKI UREĐAJI</t>
  </si>
  <si>
    <t>77176790131</t>
  </si>
  <si>
    <t>49223 SV.KRIŽ ZAČRETRJE</t>
  </si>
  <si>
    <t>Kahoot!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</si>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</sst>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zoomScaleNormal="100" workbookViewId="0">
      <selection activeCell="E112" sqref="E112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2450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2450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56.33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56.33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467.5</v>
      </c>
      <c r="E11" s="10">
        <v>4221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467.5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18</v>
      </c>
      <c r="D13" s="18">
        <v>163.69999999999999</v>
      </c>
      <c r="E13" s="10">
        <v>3431</v>
      </c>
      <c r="F13" s="9" t="s">
        <v>26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163.69999999999999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29</v>
      </c>
      <c r="D15" s="18">
        <v>684.14</v>
      </c>
      <c r="E15" s="10">
        <v>3222</v>
      </c>
      <c r="F15" s="9" t="s">
        <v>30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684.14</v>
      </c>
      <c r="E16" s="23"/>
      <c r="F16" s="25"/>
      <c r="G16" s="26"/>
    </row>
    <row r="17" spans="1:7" x14ac:dyDescent="0.3">
      <c r="A17" s="9" t="s">
        <v>31</v>
      </c>
      <c r="B17" s="14" t="s">
        <v>32</v>
      </c>
      <c r="C17" s="10" t="s">
        <v>33</v>
      </c>
      <c r="D17" s="18">
        <v>24.76</v>
      </c>
      <c r="E17" s="10">
        <v>3231</v>
      </c>
      <c r="F17" s="9" t="s">
        <v>34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24.76</v>
      </c>
      <c r="E18" s="23"/>
      <c r="F18" s="25"/>
      <c r="G18" s="26"/>
    </row>
    <row r="19" spans="1:7" x14ac:dyDescent="0.3">
      <c r="A19" s="9" t="s">
        <v>35</v>
      </c>
      <c r="B19" s="14" t="s">
        <v>36</v>
      </c>
      <c r="C19" s="10" t="s">
        <v>33</v>
      </c>
      <c r="D19" s="18">
        <v>37.5</v>
      </c>
      <c r="E19" s="10">
        <v>3234</v>
      </c>
      <c r="F19" s="9" t="s">
        <v>37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37.5</v>
      </c>
      <c r="E20" s="23"/>
      <c r="F20" s="25"/>
      <c r="G20" s="26"/>
    </row>
    <row r="21" spans="1:7" x14ac:dyDescent="0.3">
      <c r="A21" s="9" t="s">
        <v>38</v>
      </c>
      <c r="B21" s="14" t="s">
        <v>39</v>
      </c>
      <c r="C21" s="10" t="s">
        <v>22</v>
      </c>
      <c r="D21" s="18">
        <v>1.66</v>
      </c>
      <c r="E21" s="10">
        <v>3439</v>
      </c>
      <c r="F21" s="9" t="s">
        <v>40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3">
      <c r="A23" s="9" t="s">
        <v>41</v>
      </c>
      <c r="B23" s="14" t="s">
        <v>42</v>
      </c>
      <c r="C23" s="10" t="s">
        <v>18</v>
      </c>
      <c r="D23" s="18">
        <v>325.95999999999998</v>
      </c>
      <c r="E23" s="10">
        <v>3234</v>
      </c>
      <c r="F23" s="9" t="s">
        <v>37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325.95999999999998</v>
      </c>
      <c r="E24" s="23"/>
      <c r="F24" s="25"/>
      <c r="G24" s="26"/>
    </row>
    <row r="25" spans="1:7" x14ac:dyDescent="0.3">
      <c r="A25" s="9" t="s">
        <v>43</v>
      </c>
      <c r="B25" s="14" t="s">
        <v>44</v>
      </c>
      <c r="C25" s="10" t="s">
        <v>33</v>
      </c>
      <c r="D25" s="18">
        <v>200</v>
      </c>
      <c r="E25" s="10">
        <v>3299</v>
      </c>
      <c r="F25" s="9" t="s">
        <v>13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200</v>
      </c>
      <c r="E26" s="23"/>
      <c r="F26" s="25"/>
      <c r="G26" s="26"/>
    </row>
    <row r="27" spans="1:7" x14ac:dyDescent="0.3">
      <c r="A27" s="9" t="s">
        <v>45</v>
      </c>
      <c r="B27" s="14" t="s">
        <v>46</v>
      </c>
      <c r="C27" s="10" t="s">
        <v>22</v>
      </c>
      <c r="D27" s="18">
        <v>788.25</v>
      </c>
      <c r="E27" s="10">
        <v>3222</v>
      </c>
      <c r="F27" s="9" t="s">
        <v>30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788.25</v>
      </c>
      <c r="E28" s="23"/>
      <c r="F28" s="25"/>
      <c r="G28" s="26"/>
    </row>
    <row r="29" spans="1:7" x14ac:dyDescent="0.3">
      <c r="A29" s="9" t="s">
        <v>47</v>
      </c>
      <c r="B29" s="14" t="s">
        <v>48</v>
      </c>
      <c r="C29" s="10" t="s">
        <v>18</v>
      </c>
      <c r="D29" s="18">
        <v>450.08</v>
      </c>
      <c r="E29" s="10">
        <v>3234</v>
      </c>
      <c r="F29" s="9" t="s">
        <v>37</v>
      </c>
      <c r="G29" s="27" t="s">
        <v>14</v>
      </c>
    </row>
    <row r="30" spans="1:7" x14ac:dyDescent="0.3">
      <c r="A30" s="9"/>
      <c r="B30" s="14"/>
      <c r="C30" s="10"/>
      <c r="D30" s="18">
        <v>3.64</v>
      </c>
      <c r="E30" s="10">
        <v>3433</v>
      </c>
      <c r="F30" s="9" t="s">
        <v>49</v>
      </c>
      <c r="G30" s="28" t="s">
        <v>14</v>
      </c>
    </row>
    <row r="31" spans="1:7" ht="27" customHeight="1" thickBot="1" x14ac:dyDescent="0.35">
      <c r="A31" s="21" t="s">
        <v>15</v>
      </c>
      <c r="B31" s="22"/>
      <c r="C31" s="23"/>
      <c r="D31" s="24">
        <f>SUM(D29:D30)</f>
        <v>453.71999999999997</v>
      </c>
      <c r="E31" s="23"/>
      <c r="F31" s="25"/>
      <c r="G31" s="26"/>
    </row>
    <row r="32" spans="1:7" x14ac:dyDescent="0.3">
      <c r="A32" s="9" t="s">
        <v>50</v>
      </c>
      <c r="B32" s="14" t="s">
        <v>51</v>
      </c>
      <c r="C32" s="10" t="s">
        <v>22</v>
      </c>
      <c r="D32" s="18">
        <v>2045.98</v>
      </c>
      <c r="E32" s="10">
        <v>3222</v>
      </c>
      <c r="F32" s="9" t="s">
        <v>30</v>
      </c>
      <c r="G32" s="27" t="s">
        <v>14</v>
      </c>
    </row>
    <row r="33" spans="1:7" ht="27" customHeight="1" thickBot="1" x14ac:dyDescent="0.35">
      <c r="A33" s="21" t="s">
        <v>15</v>
      </c>
      <c r="B33" s="22"/>
      <c r="C33" s="23"/>
      <c r="D33" s="24">
        <f>SUM(D32:D32)</f>
        <v>2045.98</v>
      </c>
      <c r="E33" s="23"/>
      <c r="F33" s="25"/>
      <c r="G33" s="26"/>
    </row>
    <row r="34" spans="1:7" x14ac:dyDescent="0.3">
      <c r="A34" s="9" t="s">
        <v>52</v>
      </c>
      <c r="B34" s="14" t="s">
        <v>53</v>
      </c>
      <c r="C34" s="10" t="s">
        <v>54</v>
      </c>
      <c r="D34" s="18">
        <v>667.5</v>
      </c>
      <c r="E34" s="10">
        <v>3232</v>
      </c>
      <c r="F34" s="9" t="s">
        <v>55</v>
      </c>
      <c r="G34" s="27" t="s">
        <v>14</v>
      </c>
    </row>
    <row r="35" spans="1:7" ht="27" customHeight="1" thickBot="1" x14ac:dyDescent="0.35">
      <c r="A35" s="21" t="s">
        <v>15</v>
      </c>
      <c r="B35" s="22"/>
      <c r="C35" s="23"/>
      <c r="D35" s="24">
        <f>SUM(D34:D34)</f>
        <v>667.5</v>
      </c>
      <c r="E35" s="23"/>
      <c r="F35" s="25"/>
      <c r="G35" s="26"/>
    </row>
    <row r="36" spans="1:7" x14ac:dyDescent="0.3">
      <c r="A36" s="9" t="s">
        <v>56</v>
      </c>
      <c r="B36" s="14" t="s">
        <v>57</v>
      </c>
      <c r="C36" s="10" t="s">
        <v>18</v>
      </c>
      <c r="D36" s="18">
        <v>2010.18</v>
      </c>
      <c r="E36" s="10">
        <v>3222</v>
      </c>
      <c r="F36" s="9" t="s">
        <v>30</v>
      </c>
      <c r="G36" s="27" t="s">
        <v>14</v>
      </c>
    </row>
    <row r="37" spans="1:7" ht="27" customHeight="1" thickBot="1" x14ac:dyDescent="0.35">
      <c r="A37" s="21" t="s">
        <v>15</v>
      </c>
      <c r="B37" s="22"/>
      <c r="C37" s="23"/>
      <c r="D37" s="24">
        <f>SUM(D36:D36)</f>
        <v>2010.18</v>
      </c>
      <c r="E37" s="23"/>
      <c r="F37" s="25"/>
      <c r="G37" s="26"/>
    </row>
    <row r="38" spans="1:7" x14ac:dyDescent="0.3">
      <c r="A38" s="9" t="s">
        <v>58</v>
      </c>
      <c r="B38" s="14" t="s">
        <v>59</v>
      </c>
      <c r="C38" s="10" t="s">
        <v>18</v>
      </c>
      <c r="D38" s="18">
        <v>275</v>
      </c>
      <c r="E38" s="10">
        <v>3232</v>
      </c>
      <c r="F38" s="9" t="s">
        <v>55</v>
      </c>
      <c r="G38" s="27" t="s">
        <v>14</v>
      </c>
    </row>
    <row r="39" spans="1:7" ht="27" customHeight="1" thickBot="1" x14ac:dyDescent="0.35">
      <c r="A39" s="21" t="s">
        <v>15</v>
      </c>
      <c r="B39" s="22"/>
      <c r="C39" s="23"/>
      <c r="D39" s="24">
        <f>SUM(D38:D38)</f>
        <v>275</v>
      </c>
      <c r="E39" s="23"/>
      <c r="F39" s="25"/>
      <c r="G39" s="26"/>
    </row>
    <row r="40" spans="1:7" x14ac:dyDescent="0.3">
      <c r="A40" s="9" t="s">
        <v>60</v>
      </c>
      <c r="B40" s="14" t="s">
        <v>61</v>
      </c>
      <c r="C40" s="10" t="s">
        <v>62</v>
      </c>
      <c r="D40" s="18">
        <v>35.42</v>
      </c>
      <c r="E40" s="10">
        <v>3223</v>
      </c>
      <c r="F40" s="9" t="s">
        <v>63</v>
      </c>
      <c r="G40" s="27" t="s">
        <v>14</v>
      </c>
    </row>
    <row r="41" spans="1:7" ht="27" customHeight="1" thickBot="1" x14ac:dyDescent="0.35">
      <c r="A41" s="21" t="s">
        <v>15</v>
      </c>
      <c r="B41" s="22"/>
      <c r="C41" s="23"/>
      <c r="D41" s="24">
        <f>SUM(D40:D40)</f>
        <v>35.42</v>
      </c>
      <c r="E41" s="23"/>
      <c r="F41" s="25"/>
      <c r="G41" s="26"/>
    </row>
    <row r="42" spans="1:7" x14ac:dyDescent="0.3">
      <c r="A42" s="9" t="s">
        <v>64</v>
      </c>
      <c r="B42" s="14" t="s">
        <v>65</v>
      </c>
      <c r="C42" s="10" t="s">
        <v>18</v>
      </c>
      <c r="D42" s="18">
        <v>549.28</v>
      </c>
      <c r="E42" s="10">
        <v>3222</v>
      </c>
      <c r="F42" s="9" t="s">
        <v>30</v>
      </c>
      <c r="G42" s="27" t="s">
        <v>14</v>
      </c>
    </row>
    <row r="43" spans="1:7" ht="27" customHeight="1" thickBot="1" x14ac:dyDescent="0.35">
      <c r="A43" s="21" t="s">
        <v>15</v>
      </c>
      <c r="B43" s="22"/>
      <c r="C43" s="23"/>
      <c r="D43" s="24">
        <f>SUM(D42:D42)</f>
        <v>549.28</v>
      </c>
      <c r="E43" s="23"/>
      <c r="F43" s="25"/>
      <c r="G43" s="26"/>
    </row>
    <row r="44" spans="1:7" x14ac:dyDescent="0.3">
      <c r="A44" s="9" t="s">
        <v>66</v>
      </c>
      <c r="B44" s="14" t="s">
        <v>67</v>
      </c>
      <c r="C44" s="10" t="s">
        <v>68</v>
      </c>
      <c r="D44" s="18">
        <v>170</v>
      </c>
      <c r="E44" s="10">
        <v>3238</v>
      </c>
      <c r="F44" s="9" t="s">
        <v>69</v>
      </c>
      <c r="G44" s="27" t="s">
        <v>14</v>
      </c>
    </row>
    <row r="45" spans="1:7" ht="27" customHeight="1" thickBot="1" x14ac:dyDescent="0.35">
      <c r="A45" s="21" t="s">
        <v>15</v>
      </c>
      <c r="B45" s="22"/>
      <c r="C45" s="23"/>
      <c r="D45" s="24">
        <f>SUM(D44:D44)</f>
        <v>170</v>
      </c>
      <c r="E45" s="23"/>
      <c r="F45" s="25"/>
      <c r="G45" s="26"/>
    </row>
    <row r="46" spans="1:7" x14ac:dyDescent="0.3">
      <c r="A46" s="9" t="s">
        <v>70</v>
      </c>
      <c r="B46" s="14" t="s">
        <v>71</v>
      </c>
      <c r="C46" s="10" t="s">
        <v>72</v>
      </c>
      <c r="D46" s="18">
        <v>900</v>
      </c>
      <c r="E46" s="10">
        <v>3232</v>
      </c>
      <c r="F46" s="9" t="s">
        <v>55</v>
      </c>
      <c r="G46" s="27" t="s">
        <v>14</v>
      </c>
    </row>
    <row r="47" spans="1:7" ht="27" customHeight="1" thickBot="1" x14ac:dyDescent="0.35">
      <c r="A47" s="21" t="s">
        <v>15</v>
      </c>
      <c r="B47" s="22"/>
      <c r="C47" s="23"/>
      <c r="D47" s="24">
        <f>SUM(D46:D46)</f>
        <v>900</v>
      </c>
      <c r="E47" s="23"/>
      <c r="F47" s="25"/>
      <c r="G47" s="26"/>
    </row>
    <row r="48" spans="1:7" x14ac:dyDescent="0.3">
      <c r="A48" s="9" t="s">
        <v>73</v>
      </c>
      <c r="B48" s="14" t="s">
        <v>74</v>
      </c>
      <c r="C48" s="10" t="s">
        <v>22</v>
      </c>
      <c r="D48" s="18">
        <v>85.93</v>
      </c>
      <c r="E48" s="10">
        <v>3231</v>
      </c>
      <c r="F48" s="9" t="s">
        <v>34</v>
      </c>
      <c r="G48" s="27" t="s">
        <v>14</v>
      </c>
    </row>
    <row r="49" spans="1:7" ht="27" customHeight="1" thickBot="1" x14ac:dyDescent="0.35">
      <c r="A49" s="21" t="s">
        <v>15</v>
      </c>
      <c r="B49" s="22"/>
      <c r="C49" s="23"/>
      <c r="D49" s="24">
        <f>SUM(D48:D48)</f>
        <v>85.93</v>
      </c>
      <c r="E49" s="23"/>
      <c r="F49" s="25"/>
      <c r="G49" s="26"/>
    </row>
    <row r="50" spans="1:7" x14ac:dyDescent="0.3">
      <c r="A50" s="9" t="s">
        <v>75</v>
      </c>
      <c r="B50" s="14" t="s">
        <v>76</v>
      </c>
      <c r="C50" s="10" t="s">
        <v>77</v>
      </c>
      <c r="D50" s="18">
        <v>3779.08</v>
      </c>
      <c r="E50" s="10">
        <v>3221</v>
      </c>
      <c r="F50" s="9" t="s">
        <v>78</v>
      </c>
      <c r="G50" s="27" t="s">
        <v>14</v>
      </c>
    </row>
    <row r="51" spans="1:7" ht="27" customHeight="1" thickBot="1" x14ac:dyDescent="0.35">
      <c r="A51" s="21" t="s">
        <v>15</v>
      </c>
      <c r="B51" s="22"/>
      <c r="C51" s="23"/>
      <c r="D51" s="24">
        <f>SUM(D50:D50)</f>
        <v>3779.08</v>
      </c>
      <c r="E51" s="23"/>
      <c r="F51" s="25"/>
      <c r="G51" s="26"/>
    </row>
    <row r="52" spans="1:7" x14ac:dyDescent="0.3">
      <c r="A52" s="9" t="s">
        <v>79</v>
      </c>
      <c r="B52" s="14" t="s">
        <v>80</v>
      </c>
      <c r="C52" s="10" t="s">
        <v>81</v>
      </c>
      <c r="D52" s="18">
        <v>47.2</v>
      </c>
      <c r="E52" s="10">
        <v>3224</v>
      </c>
      <c r="F52" s="9" t="s">
        <v>19</v>
      </c>
      <c r="G52" s="27" t="s">
        <v>14</v>
      </c>
    </row>
    <row r="53" spans="1:7" ht="27" customHeight="1" thickBot="1" x14ac:dyDescent="0.35">
      <c r="A53" s="21" t="s">
        <v>15</v>
      </c>
      <c r="B53" s="22"/>
      <c r="C53" s="23"/>
      <c r="D53" s="24">
        <f>SUM(D52:D52)</f>
        <v>47.2</v>
      </c>
      <c r="E53" s="23"/>
      <c r="F53" s="25"/>
      <c r="G53" s="26"/>
    </row>
    <row r="54" spans="1:7" x14ac:dyDescent="0.3">
      <c r="A54" s="9" t="s">
        <v>82</v>
      </c>
      <c r="B54" s="14" t="s">
        <v>83</v>
      </c>
      <c r="C54" s="10" t="s">
        <v>33</v>
      </c>
      <c r="D54" s="18">
        <v>3375</v>
      </c>
      <c r="E54" s="10">
        <v>3299</v>
      </c>
      <c r="F54" s="9" t="s">
        <v>13</v>
      </c>
      <c r="G54" s="27" t="s">
        <v>14</v>
      </c>
    </row>
    <row r="55" spans="1:7" ht="27" customHeight="1" thickBot="1" x14ac:dyDescent="0.35">
      <c r="A55" s="21" t="s">
        <v>15</v>
      </c>
      <c r="B55" s="22"/>
      <c r="C55" s="23"/>
      <c r="D55" s="24">
        <f>SUM(D54:D54)</f>
        <v>3375</v>
      </c>
      <c r="E55" s="23"/>
      <c r="F55" s="25"/>
      <c r="G55" s="26"/>
    </row>
    <row r="56" spans="1:7" x14ac:dyDescent="0.3">
      <c r="A56" s="9" t="s">
        <v>84</v>
      </c>
      <c r="B56" s="14" t="s">
        <v>85</v>
      </c>
      <c r="C56" s="10" t="s">
        <v>86</v>
      </c>
      <c r="D56" s="18">
        <v>609.34</v>
      </c>
      <c r="E56" s="10">
        <v>3222</v>
      </c>
      <c r="F56" s="9" t="s">
        <v>30</v>
      </c>
      <c r="G56" s="27" t="s">
        <v>14</v>
      </c>
    </row>
    <row r="57" spans="1:7" ht="27" customHeight="1" thickBot="1" x14ac:dyDescent="0.35">
      <c r="A57" s="21" t="s">
        <v>15</v>
      </c>
      <c r="B57" s="22"/>
      <c r="C57" s="23"/>
      <c r="D57" s="24">
        <f>SUM(D56:D56)</f>
        <v>609.34</v>
      </c>
      <c r="E57" s="23"/>
      <c r="F57" s="25"/>
      <c r="G57" s="26"/>
    </row>
    <row r="58" spans="1:7" x14ac:dyDescent="0.3">
      <c r="A58" s="9" t="s">
        <v>87</v>
      </c>
      <c r="B58" s="14" t="s">
        <v>88</v>
      </c>
      <c r="C58" s="10" t="s">
        <v>89</v>
      </c>
      <c r="D58" s="18">
        <v>211.25</v>
      </c>
      <c r="E58" s="10">
        <v>3221</v>
      </c>
      <c r="F58" s="9" t="s">
        <v>78</v>
      </c>
      <c r="G58" s="27" t="s">
        <v>14</v>
      </c>
    </row>
    <row r="59" spans="1:7" ht="27" customHeight="1" thickBot="1" x14ac:dyDescent="0.35">
      <c r="A59" s="21" t="s">
        <v>15</v>
      </c>
      <c r="B59" s="22"/>
      <c r="C59" s="23"/>
      <c r="D59" s="24">
        <f>SUM(D58:D58)</f>
        <v>211.25</v>
      </c>
      <c r="E59" s="23"/>
      <c r="F59" s="25"/>
      <c r="G59" s="26"/>
    </row>
    <row r="60" spans="1:7" x14ac:dyDescent="0.3">
      <c r="A60" s="9" t="s">
        <v>90</v>
      </c>
      <c r="B60" s="14" t="s">
        <v>91</v>
      </c>
      <c r="C60" s="10" t="s">
        <v>33</v>
      </c>
      <c r="D60" s="18">
        <v>952.37</v>
      </c>
      <c r="E60" s="10">
        <v>3223</v>
      </c>
      <c r="F60" s="9" t="s">
        <v>63</v>
      </c>
      <c r="G60" s="27" t="s">
        <v>14</v>
      </c>
    </row>
    <row r="61" spans="1:7" ht="27" customHeight="1" thickBot="1" x14ac:dyDescent="0.35">
      <c r="A61" s="21" t="s">
        <v>15</v>
      </c>
      <c r="B61" s="22"/>
      <c r="C61" s="23"/>
      <c r="D61" s="24">
        <f>SUM(D60:D60)</f>
        <v>952.37</v>
      </c>
      <c r="E61" s="23"/>
      <c r="F61" s="25"/>
      <c r="G61" s="26"/>
    </row>
    <row r="62" spans="1:7" x14ac:dyDescent="0.3">
      <c r="A62" s="9" t="s">
        <v>92</v>
      </c>
      <c r="B62" s="14" t="s">
        <v>93</v>
      </c>
      <c r="C62" s="10" t="s">
        <v>18</v>
      </c>
      <c r="D62" s="18">
        <v>85.49</v>
      </c>
      <c r="E62" s="10">
        <v>3234</v>
      </c>
      <c r="F62" s="9" t="s">
        <v>37</v>
      </c>
      <c r="G62" s="27" t="s">
        <v>14</v>
      </c>
    </row>
    <row r="63" spans="1:7" ht="27" customHeight="1" thickBot="1" x14ac:dyDescent="0.35">
      <c r="A63" s="21" t="s">
        <v>15</v>
      </c>
      <c r="B63" s="22"/>
      <c r="C63" s="23"/>
      <c r="D63" s="24">
        <f>SUM(D62:D62)</f>
        <v>85.49</v>
      </c>
      <c r="E63" s="23"/>
      <c r="F63" s="25"/>
      <c r="G63" s="26"/>
    </row>
    <row r="64" spans="1:7" x14ac:dyDescent="0.3">
      <c r="A64" s="9" t="s">
        <v>94</v>
      </c>
      <c r="B64" s="14" t="s">
        <v>95</v>
      </c>
      <c r="C64" s="10" t="s">
        <v>22</v>
      </c>
      <c r="D64" s="18">
        <v>264.88</v>
      </c>
      <c r="E64" s="10">
        <v>3221</v>
      </c>
      <c r="F64" s="9" t="s">
        <v>78</v>
      </c>
      <c r="G64" s="27" t="s">
        <v>14</v>
      </c>
    </row>
    <row r="65" spans="1:7" ht="27" customHeight="1" thickBot="1" x14ac:dyDescent="0.35">
      <c r="A65" s="21" t="s">
        <v>15</v>
      </c>
      <c r="B65" s="22"/>
      <c r="C65" s="23"/>
      <c r="D65" s="24">
        <f>SUM(D64:D64)</f>
        <v>264.88</v>
      </c>
      <c r="E65" s="23"/>
      <c r="F65" s="25"/>
      <c r="G65" s="26"/>
    </row>
    <row r="66" spans="1:7" x14ac:dyDescent="0.3">
      <c r="A66" s="9" t="s">
        <v>96</v>
      </c>
      <c r="B66" s="14" t="s">
        <v>97</v>
      </c>
      <c r="C66" s="10" t="s">
        <v>33</v>
      </c>
      <c r="D66" s="18">
        <v>636</v>
      </c>
      <c r="E66" s="10">
        <v>3222</v>
      </c>
      <c r="F66" s="9" t="s">
        <v>30</v>
      </c>
      <c r="G66" s="27" t="s">
        <v>14</v>
      </c>
    </row>
    <row r="67" spans="1:7" ht="27" customHeight="1" thickBot="1" x14ac:dyDescent="0.35">
      <c r="A67" s="21" t="s">
        <v>15</v>
      </c>
      <c r="B67" s="22"/>
      <c r="C67" s="23"/>
      <c r="D67" s="24">
        <f>SUM(D66:D66)</f>
        <v>636</v>
      </c>
      <c r="E67" s="23"/>
      <c r="F67" s="25"/>
      <c r="G67" s="26"/>
    </row>
    <row r="68" spans="1:7" x14ac:dyDescent="0.3">
      <c r="A68" s="9" t="s">
        <v>98</v>
      </c>
      <c r="B68" s="14" t="s">
        <v>99</v>
      </c>
      <c r="C68" s="10" t="s">
        <v>100</v>
      </c>
      <c r="D68" s="18">
        <v>977.13</v>
      </c>
      <c r="E68" s="10">
        <v>3222</v>
      </c>
      <c r="F68" s="9" t="s">
        <v>30</v>
      </c>
      <c r="G68" s="27" t="s">
        <v>14</v>
      </c>
    </row>
    <row r="69" spans="1:7" ht="27" customHeight="1" thickBot="1" x14ac:dyDescent="0.35">
      <c r="A69" s="21" t="s">
        <v>15</v>
      </c>
      <c r="B69" s="22"/>
      <c r="C69" s="23"/>
      <c r="D69" s="24">
        <f>SUM(D68:D68)</f>
        <v>977.13</v>
      </c>
      <c r="E69" s="23"/>
      <c r="F69" s="25"/>
      <c r="G69" s="26"/>
    </row>
    <row r="70" spans="1:7" x14ac:dyDescent="0.3">
      <c r="A70" s="9" t="s">
        <v>101</v>
      </c>
      <c r="B70" s="14" t="s">
        <v>102</v>
      </c>
      <c r="C70" s="10" t="s">
        <v>33</v>
      </c>
      <c r="D70" s="18">
        <v>969.66</v>
      </c>
      <c r="E70" s="10">
        <v>3292</v>
      </c>
      <c r="F70" s="9" t="s">
        <v>103</v>
      </c>
      <c r="G70" s="27" t="s">
        <v>14</v>
      </c>
    </row>
    <row r="71" spans="1:7" ht="27" customHeight="1" thickBot="1" x14ac:dyDescent="0.35">
      <c r="A71" s="21" t="s">
        <v>15</v>
      </c>
      <c r="B71" s="22"/>
      <c r="C71" s="23"/>
      <c r="D71" s="24">
        <f>SUM(D70:D70)</f>
        <v>969.66</v>
      </c>
      <c r="E71" s="23"/>
      <c r="F71" s="25"/>
      <c r="G71" s="26"/>
    </row>
    <row r="72" spans="1:7" x14ac:dyDescent="0.3">
      <c r="A72" s="9" t="s">
        <v>104</v>
      </c>
      <c r="B72" s="14" t="s">
        <v>105</v>
      </c>
      <c r="C72" s="10" t="s">
        <v>106</v>
      </c>
      <c r="D72" s="18">
        <v>349.2</v>
      </c>
      <c r="E72" s="10">
        <v>3222</v>
      </c>
      <c r="F72" s="9" t="s">
        <v>30</v>
      </c>
      <c r="G72" s="27" t="s">
        <v>14</v>
      </c>
    </row>
    <row r="73" spans="1:7" ht="27" customHeight="1" thickBot="1" x14ac:dyDescent="0.35">
      <c r="A73" s="21" t="s">
        <v>15</v>
      </c>
      <c r="B73" s="22"/>
      <c r="C73" s="23"/>
      <c r="D73" s="24">
        <f>SUM(D72:D72)</f>
        <v>349.2</v>
      </c>
      <c r="E73" s="23"/>
      <c r="F73" s="25"/>
      <c r="G73" s="26"/>
    </row>
    <row r="74" spans="1:7" x14ac:dyDescent="0.3">
      <c r="A74" s="9" t="s">
        <v>107</v>
      </c>
      <c r="B74" s="14" t="s">
        <v>108</v>
      </c>
      <c r="C74" s="10" t="s">
        <v>29</v>
      </c>
      <c r="D74" s="18">
        <v>171</v>
      </c>
      <c r="E74" s="10">
        <v>3299</v>
      </c>
      <c r="F74" s="9" t="s">
        <v>13</v>
      </c>
      <c r="G74" s="27" t="s">
        <v>14</v>
      </c>
    </row>
    <row r="75" spans="1:7" ht="27" customHeight="1" thickBot="1" x14ac:dyDescent="0.35">
      <c r="A75" s="21" t="s">
        <v>15</v>
      </c>
      <c r="B75" s="22"/>
      <c r="C75" s="23"/>
      <c r="D75" s="24">
        <f>SUM(D74:D74)</f>
        <v>171</v>
      </c>
      <c r="E75" s="23"/>
      <c r="F75" s="25"/>
      <c r="G75" s="26"/>
    </row>
    <row r="76" spans="1:7" x14ac:dyDescent="0.3">
      <c r="A76" s="9" t="s">
        <v>109</v>
      </c>
      <c r="B76" s="14" t="s">
        <v>110</v>
      </c>
      <c r="C76" s="10" t="s">
        <v>111</v>
      </c>
      <c r="D76" s="18">
        <v>3072.49</v>
      </c>
      <c r="E76" s="10">
        <v>3222</v>
      </c>
      <c r="F76" s="9" t="s">
        <v>30</v>
      </c>
      <c r="G76" s="27" t="s">
        <v>14</v>
      </c>
    </row>
    <row r="77" spans="1:7" ht="27" customHeight="1" thickBot="1" x14ac:dyDescent="0.35">
      <c r="A77" s="21" t="s">
        <v>15</v>
      </c>
      <c r="B77" s="22"/>
      <c r="C77" s="23"/>
      <c r="D77" s="24">
        <f>SUM(D76:D76)</f>
        <v>3072.49</v>
      </c>
      <c r="E77" s="23"/>
      <c r="F77" s="25"/>
      <c r="G77" s="26"/>
    </row>
    <row r="78" spans="1:7" x14ac:dyDescent="0.3">
      <c r="A78" s="9" t="s">
        <v>112</v>
      </c>
      <c r="B78" s="14" t="s">
        <v>113</v>
      </c>
      <c r="C78" s="10" t="s">
        <v>114</v>
      </c>
      <c r="D78" s="18">
        <v>276</v>
      </c>
      <c r="E78" s="10">
        <v>3222</v>
      </c>
      <c r="F78" s="9" t="s">
        <v>30</v>
      </c>
      <c r="G78" s="27" t="s">
        <v>14</v>
      </c>
    </row>
    <row r="79" spans="1:7" ht="27" customHeight="1" thickBot="1" x14ac:dyDescent="0.35">
      <c r="A79" s="21" t="s">
        <v>15</v>
      </c>
      <c r="B79" s="22"/>
      <c r="C79" s="23"/>
      <c r="D79" s="24">
        <f>SUM(D78:D78)</f>
        <v>276</v>
      </c>
      <c r="E79" s="23"/>
      <c r="F79" s="25"/>
      <c r="G79" s="26"/>
    </row>
    <row r="80" spans="1:7" x14ac:dyDescent="0.3">
      <c r="A80" s="9" t="s">
        <v>115</v>
      </c>
      <c r="B80" s="14" t="s">
        <v>116</v>
      </c>
      <c r="C80" s="10" t="s">
        <v>22</v>
      </c>
      <c r="D80" s="18">
        <v>130.01</v>
      </c>
      <c r="E80" s="10">
        <v>3221</v>
      </c>
      <c r="F80" s="9" t="s">
        <v>78</v>
      </c>
      <c r="G80" s="27" t="s">
        <v>14</v>
      </c>
    </row>
    <row r="81" spans="1:7" ht="27" customHeight="1" thickBot="1" x14ac:dyDescent="0.35">
      <c r="A81" s="21" t="s">
        <v>15</v>
      </c>
      <c r="B81" s="22"/>
      <c r="C81" s="23"/>
      <c r="D81" s="24">
        <f>SUM(D80:D80)</f>
        <v>130.01</v>
      </c>
      <c r="E81" s="23"/>
      <c r="F81" s="25"/>
      <c r="G81" s="26"/>
    </row>
    <row r="82" spans="1:7" x14ac:dyDescent="0.3">
      <c r="A82" s="9" t="s">
        <v>117</v>
      </c>
      <c r="B82" s="14" t="s">
        <v>118</v>
      </c>
      <c r="C82" s="10" t="s">
        <v>22</v>
      </c>
      <c r="D82" s="18">
        <v>44</v>
      </c>
      <c r="E82" s="10">
        <v>3299</v>
      </c>
      <c r="F82" s="9" t="s">
        <v>13</v>
      </c>
      <c r="G82" s="27" t="s">
        <v>14</v>
      </c>
    </row>
    <row r="83" spans="1:7" ht="27" customHeight="1" thickBot="1" x14ac:dyDescent="0.35">
      <c r="A83" s="21" t="s">
        <v>15</v>
      </c>
      <c r="B83" s="22"/>
      <c r="C83" s="23"/>
      <c r="D83" s="24">
        <f>SUM(D82:D82)</f>
        <v>44</v>
      </c>
      <c r="E83" s="23"/>
      <c r="F83" s="25"/>
      <c r="G83" s="26"/>
    </row>
    <row r="84" spans="1:7" x14ac:dyDescent="0.3">
      <c r="A84" s="9" t="s">
        <v>119</v>
      </c>
      <c r="B84" s="14" t="s">
        <v>120</v>
      </c>
      <c r="C84" s="10" t="s">
        <v>18</v>
      </c>
      <c r="D84" s="18">
        <v>47.13</v>
      </c>
      <c r="E84" s="10">
        <v>3221</v>
      </c>
      <c r="F84" s="9" t="s">
        <v>78</v>
      </c>
      <c r="G84" s="27" t="s">
        <v>14</v>
      </c>
    </row>
    <row r="85" spans="1:7" x14ac:dyDescent="0.3">
      <c r="A85" s="9"/>
      <c r="B85" s="14"/>
      <c r="C85" s="10"/>
      <c r="D85" s="18">
        <f>479.15+68.65+273.73</f>
        <v>821.53</v>
      </c>
      <c r="E85" s="10">
        <v>3222</v>
      </c>
      <c r="F85" s="9" t="s">
        <v>30</v>
      </c>
      <c r="G85" s="28" t="s">
        <v>14</v>
      </c>
    </row>
    <row r="86" spans="1:7" x14ac:dyDescent="0.3">
      <c r="A86" s="9"/>
      <c r="B86" s="14"/>
      <c r="C86" s="10"/>
      <c r="D86" s="18">
        <v>646.01</v>
      </c>
      <c r="E86" s="10">
        <v>3299</v>
      </c>
      <c r="F86" s="9" t="s">
        <v>13</v>
      </c>
      <c r="G86" s="28" t="s">
        <v>14</v>
      </c>
    </row>
    <row r="87" spans="1:7" ht="27" customHeight="1" thickBot="1" x14ac:dyDescent="0.35">
      <c r="A87" s="21" t="s">
        <v>15</v>
      </c>
      <c r="B87" s="22"/>
      <c r="C87" s="23"/>
      <c r="D87" s="24">
        <f>SUM(D84:D86)</f>
        <v>1514.67</v>
      </c>
      <c r="E87" s="23"/>
      <c r="F87" s="25"/>
      <c r="G87" s="26"/>
    </row>
    <row r="88" spans="1:7" x14ac:dyDescent="0.3">
      <c r="A88" s="9" t="s">
        <v>121</v>
      </c>
      <c r="B88" s="14" t="s">
        <v>122</v>
      </c>
      <c r="C88" s="10" t="s">
        <v>123</v>
      </c>
      <c r="D88" s="18">
        <v>3129.19</v>
      </c>
      <c r="E88" s="10">
        <v>4221</v>
      </c>
      <c r="F88" s="9" t="s">
        <v>23</v>
      </c>
      <c r="G88" s="27" t="s">
        <v>14</v>
      </c>
    </row>
    <row r="89" spans="1:7" ht="27" customHeight="1" thickBot="1" x14ac:dyDescent="0.35">
      <c r="A89" s="21" t="s">
        <v>15</v>
      </c>
      <c r="B89" s="22"/>
      <c r="C89" s="23"/>
      <c r="D89" s="24">
        <f>SUM(D88:D88)</f>
        <v>3129.19</v>
      </c>
      <c r="E89" s="23"/>
      <c r="F89" s="25"/>
      <c r="G89" s="26"/>
    </row>
    <row r="90" spans="1:7" x14ac:dyDescent="0.3">
      <c r="A90" s="9" t="s">
        <v>124</v>
      </c>
      <c r="B90" s="14" t="s">
        <v>125</v>
      </c>
      <c r="C90" s="10" t="s">
        <v>22</v>
      </c>
      <c r="D90" s="18">
        <v>30.41</v>
      </c>
      <c r="E90" s="10">
        <v>3231</v>
      </c>
      <c r="F90" s="9" t="s">
        <v>34</v>
      </c>
      <c r="G90" s="27" t="s">
        <v>14</v>
      </c>
    </row>
    <row r="91" spans="1:7" x14ac:dyDescent="0.3">
      <c r="A91" s="9"/>
      <c r="B91" s="14"/>
      <c r="C91" s="10"/>
      <c r="D91" s="18">
        <v>1197</v>
      </c>
      <c r="E91" s="10">
        <v>222</v>
      </c>
      <c r="F91" s="9" t="s">
        <v>143</v>
      </c>
      <c r="G91" s="28"/>
    </row>
    <row r="92" spans="1:7" ht="27" customHeight="1" thickBot="1" x14ac:dyDescent="0.35">
      <c r="A92" s="21" t="s">
        <v>15</v>
      </c>
      <c r="B92" s="22"/>
      <c r="C92" s="23"/>
      <c r="D92" s="24">
        <f>SUM(D90:D91)</f>
        <v>1227.4100000000001</v>
      </c>
      <c r="E92" s="23"/>
      <c r="F92" s="25"/>
      <c r="G92" s="26"/>
    </row>
    <row r="93" spans="1:7" x14ac:dyDescent="0.3">
      <c r="A93" s="9" t="s">
        <v>126</v>
      </c>
      <c r="B93" s="14" t="s">
        <v>127</v>
      </c>
      <c r="C93" s="10" t="s">
        <v>18</v>
      </c>
      <c r="D93" s="18">
        <v>106.4</v>
      </c>
      <c r="E93" s="10">
        <v>3299</v>
      </c>
      <c r="F93" s="9" t="s">
        <v>13</v>
      </c>
      <c r="G93" s="27" t="s">
        <v>14</v>
      </c>
    </row>
    <row r="94" spans="1:7" ht="27" customHeight="1" thickBot="1" x14ac:dyDescent="0.35">
      <c r="A94" s="21" t="s">
        <v>15</v>
      </c>
      <c r="B94" s="22"/>
      <c r="C94" s="23"/>
      <c r="D94" s="24">
        <f>SUM(D93:D93)</f>
        <v>106.4</v>
      </c>
      <c r="E94" s="23"/>
      <c r="F94" s="25"/>
      <c r="G94" s="26"/>
    </row>
    <row r="95" spans="1:7" x14ac:dyDescent="0.3">
      <c r="A95" s="9" t="s">
        <v>128</v>
      </c>
      <c r="B95" s="14" t="s">
        <v>129</v>
      </c>
      <c r="C95" s="10" t="s">
        <v>33</v>
      </c>
      <c r="D95" s="18">
        <v>55</v>
      </c>
      <c r="E95" s="10">
        <v>3234</v>
      </c>
      <c r="F95" s="9" t="s">
        <v>37</v>
      </c>
      <c r="G95" s="27" t="s">
        <v>14</v>
      </c>
    </row>
    <row r="96" spans="1:7" ht="27" customHeight="1" thickBot="1" x14ac:dyDescent="0.35">
      <c r="A96" s="21" t="s">
        <v>15</v>
      </c>
      <c r="B96" s="22"/>
      <c r="C96" s="23"/>
      <c r="D96" s="24">
        <f>SUM(D95:D95)</f>
        <v>55</v>
      </c>
      <c r="E96" s="23"/>
      <c r="F96" s="25"/>
      <c r="G96" s="26"/>
    </row>
    <row r="97" spans="1:7" x14ac:dyDescent="0.3">
      <c r="A97" s="9" t="s">
        <v>139</v>
      </c>
      <c r="B97" s="14" t="s">
        <v>144</v>
      </c>
      <c r="C97" s="10" t="s">
        <v>145</v>
      </c>
      <c r="D97" s="18">
        <v>680</v>
      </c>
      <c r="E97" s="10">
        <v>3299</v>
      </c>
      <c r="F97" s="9" t="s">
        <v>13</v>
      </c>
      <c r="G97" s="27"/>
    </row>
    <row r="98" spans="1:7" ht="27" customHeight="1" thickBot="1" x14ac:dyDescent="0.35">
      <c r="A98" s="21"/>
      <c r="B98" s="22"/>
      <c r="C98" s="23"/>
      <c r="D98" s="24">
        <f>SUM(D97:D97)</f>
        <v>680</v>
      </c>
      <c r="E98" s="23"/>
      <c r="F98" s="25"/>
      <c r="G98" s="26"/>
    </row>
    <row r="99" spans="1:7" ht="25.5" customHeight="1" x14ac:dyDescent="0.3">
      <c r="A99" s="9" t="s">
        <v>146</v>
      </c>
      <c r="B99" s="14"/>
      <c r="C99" s="10"/>
      <c r="D99" s="18">
        <v>105</v>
      </c>
      <c r="E99" s="10">
        <v>3239</v>
      </c>
      <c r="F99" s="9" t="s">
        <v>142</v>
      </c>
      <c r="G99" s="27"/>
    </row>
    <row r="100" spans="1:7" ht="25.5" customHeight="1" thickBot="1" x14ac:dyDescent="0.35">
      <c r="A100" s="21"/>
      <c r="B100" s="22"/>
      <c r="C100" s="23"/>
      <c r="D100" s="24">
        <f>SUM(D99:D99)</f>
        <v>105</v>
      </c>
      <c r="E100" s="23"/>
      <c r="F100" s="25"/>
      <c r="G100" s="26"/>
    </row>
    <row r="101" spans="1:7" x14ac:dyDescent="0.3">
      <c r="A101" s="9" t="s">
        <v>140</v>
      </c>
      <c r="B101" s="14"/>
      <c r="C101" s="10"/>
      <c r="D101" s="18">
        <v>139.65</v>
      </c>
      <c r="E101" s="10">
        <v>3299</v>
      </c>
      <c r="F101" s="9" t="s">
        <v>13</v>
      </c>
      <c r="G101" s="27"/>
    </row>
    <row r="102" spans="1:7" ht="27" customHeight="1" thickBot="1" x14ac:dyDescent="0.35">
      <c r="A102" s="21"/>
      <c r="B102" s="22"/>
      <c r="C102" s="23"/>
      <c r="D102" s="24">
        <f>SUM(D101:D101)</f>
        <v>139.65</v>
      </c>
      <c r="E102" s="23"/>
      <c r="F102" s="25"/>
      <c r="G102" s="26"/>
    </row>
    <row r="103" spans="1:7" x14ac:dyDescent="0.3">
      <c r="A103" s="9" t="s">
        <v>130</v>
      </c>
      <c r="B103" s="14" t="s">
        <v>131</v>
      </c>
      <c r="C103" s="10" t="s">
        <v>33</v>
      </c>
      <c r="D103" s="18">
        <v>469.63</v>
      </c>
      <c r="E103" s="10">
        <v>3222</v>
      </c>
      <c r="F103" s="9" t="s">
        <v>30</v>
      </c>
      <c r="G103" s="27" t="s">
        <v>14</v>
      </c>
    </row>
    <row r="104" spans="1:7" ht="27" customHeight="1" thickBot="1" x14ac:dyDescent="0.35">
      <c r="A104" s="21" t="s">
        <v>15</v>
      </c>
      <c r="B104" s="22"/>
      <c r="C104" s="23"/>
      <c r="D104" s="24">
        <f>SUM(D103:D103)</f>
        <v>469.63</v>
      </c>
      <c r="E104" s="23"/>
      <c r="F104" s="25"/>
      <c r="G104" s="26"/>
    </row>
    <row r="105" spans="1:7" x14ac:dyDescent="0.3">
      <c r="A105" s="9" t="s">
        <v>132</v>
      </c>
      <c r="B105" s="14" t="s">
        <v>133</v>
      </c>
      <c r="C105" s="10" t="s">
        <v>22</v>
      </c>
      <c r="D105" s="18">
        <v>167.75</v>
      </c>
      <c r="E105" s="10">
        <v>3299</v>
      </c>
      <c r="F105" s="9" t="s">
        <v>13</v>
      </c>
      <c r="G105" s="27" t="s">
        <v>14</v>
      </c>
    </row>
    <row r="106" spans="1:7" ht="27" customHeight="1" thickBot="1" x14ac:dyDescent="0.35">
      <c r="A106" s="21" t="s">
        <v>15</v>
      </c>
      <c r="B106" s="22"/>
      <c r="C106" s="23"/>
      <c r="D106" s="24">
        <f>SUM(D105:D105)</f>
        <v>167.75</v>
      </c>
      <c r="E106" s="23"/>
      <c r="F106" s="25"/>
      <c r="G106" s="26"/>
    </row>
    <row r="107" spans="1:7" x14ac:dyDescent="0.3">
      <c r="A107" s="9"/>
      <c r="B107" s="14"/>
      <c r="C107" s="10"/>
      <c r="D107" s="18">
        <f>288.42+954.54+6536.85+243.51+8926.98+118.68</f>
        <v>17068.98</v>
      </c>
      <c r="E107" s="10">
        <v>3111</v>
      </c>
      <c r="F107" s="9" t="s">
        <v>134</v>
      </c>
      <c r="G107" s="28" t="s">
        <v>14</v>
      </c>
    </row>
    <row r="108" spans="1:7" x14ac:dyDescent="0.3">
      <c r="A108" s="9"/>
      <c r="B108" s="14"/>
      <c r="C108" s="10"/>
      <c r="D108" s="18">
        <v>471.22</v>
      </c>
      <c r="E108" s="10">
        <v>3212</v>
      </c>
      <c r="F108" s="9" t="s">
        <v>136</v>
      </c>
      <c r="G108" s="28" t="s">
        <v>14</v>
      </c>
    </row>
    <row r="109" spans="1:7" x14ac:dyDescent="0.3">
      <c r="A109" s="9"/>
      <c r="B109" s="14"/>
      <c r="C109" s="10"/>
      <c r="D109" s="18">
        <v>2478.08</v>
      </c>
      <c r="E109" s="10">
        <v>3162</v>
      </c>
      <c r="F109" s="9" t="s">
        <v>141</v>
      </c>
      <c r="G109" s="28" t="s">
        <v>14</v>
      </c>
    </row>
    <row r="110" spans="1:7" x14ac:dyDescent="0.3">
      <c r="A110" s="9"/>
      <c r="B110" s="14"/>
      <c r="C110" s="10"/>
      <c r="D110" s="18">
        <v>512</v>
      </c>
      <c r="E110" s="10">
        <v>3211</v>
      </c>
      <c r="F110" s="9" t="s">
        <v>135</v>
      </c>
      <c r="G110" s="28" t="s">
        <v>14</v>
      </c>
    </row>
    <row r="111" spans="1:7" x14ac:dyDescent="0.3">
      <c r="A111" s="9"/>
      <c r="B111" s="14"/>
      <c r="C111" s="10"/>
      <c r="D111" s="18">
        <v>3000</v>
      </c>
      <c r="E111" s="10">
        <v>3121</v>
      </c>
      <c r="F111" s="9" t="s">
        <v>147</v>
      </c>
      <c r="G111" s="28" t="s">
        <v>14</v>
      </c>
    </row>
    <row r="112" spans="1:7" x14ac:dyDescent="0.3">
      <c r="A112" s="9"/>
      <c r="B112" s="14"/>
      <c r="C112" s="10"/>
      <c r="D112" s="18">
        <v>40</v>
      </c>
      <c r="E112" s="10">
        <v>3231</v>
      </c>
      <c r="F112" s="9" t="s">
        <v>34</v>
      </c>
      <c r="G112" s="28" t="s">
        <v>14</v>
      </c>
    </row>
    <row r="113" spans="1:7" x14ac:dyDescent="0.3">
      <c r="A113" s="9"/>
      <c r="B113" s="14"/>
      <c r="C113" s="10"/>
      <c r="D113" s="18">
        <v>1954.44</v>
      </c>
      <c r="E113" s="10">
        <v>3237</v>
      </c>
      <c r="F113" s="9" t="s">
        <v>137</v>
      </c>
      <c r="G113" s="28" t="s">
        <v>14</v>
      </c>
    </row>
    <row r="114" spans="1:7" x14ac:dyDescent="0.3">
      <c r="A114" s="9"/>
      <c r="B114" s="14"/>
      <c r="C114" s="10"/>
      <c r="D114" s="18">
        <v>125.36</v>
      </c>
      <c r="E114" s="10">
        <v>3299</v>
      </c>
      <c r="F114" s="9" t="s">
        <v>13</v>
      </c>
      <c r="G114" s="28" t="s">
        <v>14</v>
      </c>
    </row>
    <row r="115" spans="1:7" ht="21" customHeight="1" thickBot="1" x14ac:dyDescent="0.35">
      <c r="A115" s="21" t="s">
        <v>15</v>
      </c>
      <c r="B115" s="22"/>
      <c r="C115" s="23"/>
      <c r="D115" s="24">
        <f>SUM(D107:D114)</f>
        <v>25650.079999999998</v>
      </c>
      <c r="E115" s="23"/>
      <c r="F115" s="25"/>
      <c r="G115" s="26"/>
    </row>
    <row r="116" spans="1:7" ht="15" thickBot="1" x14ac:dyDescent="0.35">
      <c r="A116" s="29" t="s">
        <v>138</v>
      </c>
      <c r="B116" s="30"/>
      <c r="C116" s="31"/>
      <c r="D116" s="32">
        <f>SUM(D8,D10,D12,D14,D16,D18,D20,D22,D24,D26,D28,D31,D33,D35,D37,D39,D41,D43,D45,D47,D49,D51,D53,D55,D57,D59,D61,D63,D65,D67,D69,D71,D73,D75,D77,D79,D81,D83,D87,D89,D92,D94,D96,D104,D106,D115,D98,D100,D102)</f>
        <v>61587.69000000001</v>
      </c>
      <c r="E116" s="31"/>
      <c r="F116" s="33"/>
      <c r="G116" s="34"/>
    </row>
    <row r="117" spans="1:7" x14ac:dyDescent="0.3">
      <c r="A117" s="9"/>
      <c r="B117" s="14"/>
      <c r="C117" s="10"/>
      <c r="D117" s="18"/>
      <c r="E117" s="10"/>
      <c r="F117" s="9"/>
    </row>
    <row r="118" spans="1:7" x14ac:dyDescent="0.3">
      <c r="A118" s="9"/>
      <c r="B118" s="14"/>
      <c r="C118" s="10"/>
      <c r="D118" s="18"/>
      <c r="E118" s="10"/>
      <c r="F118" s="9"/>
    </row>
    <row r="119" spans="1:7" x14ac:dyDescent="0.3">
      <c r="A119" s="9"/>
      <c r="B119" s="14"/>
      <c r="C119" s="10"/>
      <c r="D119" s="18"/>
      <c r="E119" s="10"/>
      <c r="F119" s="9"/>
    </row>
    <row r="120" spans="1:7" x14ac:dyDescent="0.3">
      <c r="A120" s="9"/>
      <c r="B120" s="14"/>
      <c r="C120" s="10"/>
      <c r="D120" s="18"/>
      <c r="E120" s="10"/>
      <c r="F120" s="9"/>
    </row>
    <row r="121" spans="1:7" x14ac:dyDescent="0.3">
      <c r="A121" s="9"/>
      <c r="B121" s="14"/>
      <c r="C121" s="10"/>
      <c r="D121" s="18"/>
      <c r="E121" s="10"/>
      <c r="F121" s="9"/>
    </row>
    <row r="122" spans="1:7" x14ac:dyDescent="0.3">
      <c r="A122" s="9"/>
      <c r="B122" s="14"/>
      <c r="C122" s="10"/>
      <c r="D122" s="18"/>
      <c r="E122" s="10"/>
      <c r="F122" s="9"/>
    </row>
    <row r="123" spans="1:7" x14ac:dyDescent="0.3">
      <c r="A123" s="9"/>
      <c r="B123" s="14"/>
      <c r="C123" s="10"/>
      <c r="D123" s="18"/>
      <c r="E123" s="10"/>
      <c r="F123" s="9"/>
    </row>
    <row r="124" spans="1:7" x14ac:dyDescent="0.3">
      <c r="A124" s="9"/>
      <c r="B124" s="14"/>
      <c r="C124" s="10"/>
      <c r="D124" s="18"/>
      <c r="E124" s="10"/>
      <c r="F124" s="9"/>
    </row>
    <row r="125" spans="1:7" x14ac:dyDescent="0.3">
      <c r="A125" s="9"/>
      <c r="B125" s="14"/>
      <c r="C125" s="10"/>
      <c r="D125" s="18"/>
      <c r="E125" s="10"/>
      <c r="F125" s="9"/>
    </row>
    <row r="126" spans="1:7" x14ac:dyDescent="0.3">
      <c r="A126" s="9"/>
      <c r="B126" s="14"/>
      <c r="C126" s="10"/>
      <c r="D126" s="18"/>
      <c r="E126" s="10"/>
      <c r="F126" s="9"/>
    </row>
    <row r="127" spans="1:7" x14ac:dyDescent="0.3">
      <c r="A127" s="9"/>
      <c r="B127" s="14"/>
      <c r="C127" s="10"/>
      <c r="D127" s="18"/>
      <c r="E127" s="10"/>
      <c r="F127" s="9"/>
    </row>
    <row r="128" spans="1:7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Darko Štimac</cp:lastModifiedBy>
  <dcterms:created xsi:type="dcterms:W3CDTF">2024-03-05T11:42:46Z</dcterms:created>
  <dcterms:modified xsi:type="dcterms:W3CDTF">2026-07-06T03:34:41Z</dcterms:modified>
</cp:coreProperties>
</file>