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2025 2026\Financije\Javna objava\"/>
    </mc:Choice>
  </mc:AlternateContent>
  <xr:revisionPtr revIDLastSave="0" documentId="8_{9496D4BB-EFC4-46CA-B1EC-46EBD7089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6" i="1" l="1"/>
  <c r="D105" i="1"/>
  <c r="D104" i="1"/>
  <c r="D101" i="1"/>
  <c r="D102" i="1"/>
  <c r="D108" i="1"/>
  <c r="D92" i="1"/>
  <c r="D94" i="1"/>
  <c r="D90" i="1"/>
  <c r="D109" i="1" l="1"/>
  <c r="D100" i="1"/>
  <c r="D98" i="1"/>
  <c r="D96" i="1"/>
  <c r="D88" i="1"/>
  <c r="D86" i="1"/>
  <c r="D84" i="1"/>
  <c r="D82" i="1"/>
  <c r="D80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0" i="1" l="1"/>
</calcChain>
</file>

<file path=xl/sharedStrings.xml><?xml version="1.0" encoding="utf-8"?>
<sst xmlns="http://schemas.openxmlformats.org/spreadsheetml/2006/main" count="308" uniqueCount="142">
  <si>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</si>
  <si>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</si>
  <si>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</si>
  <si>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</si>
  <si>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</si>
  <si>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</si>
  <si>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</si>
  <si>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</si>
  <si>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BRAĆE RADIĆ_x000D_
ŠENOINE BRANKE 22_x000D_
ZAGREB_x000D_
Tel: +385(1)6545002   Fax: +385(1)6547307_x000D_
OIB: 67024074106_x000D_
Mail: ana.nakic4@skole.hr_x000D_
IBAN: HR6623600001101446986</t>
  </si>
  <si>
    <t>Isplata Sredstava Za Razdoblje: 01.05.2026 Do 31.05.2026</t>
  </si>
  <si>
    <t>HORIZONTI TRAVEL d.o.o.</t>
  </si>
  <si>
    <t>96620078792</t>
  </si>
  <si>
    <t>10410 VELIKA GORICA</t>
  </si>
  <si>
    <t>OSTALI NESPOMENUTI RASHODI POSLOVANJA</t>
  </si>
  <si>
    <t>OSNOVNA ŠKOLA BRAĆE RADIĆ</t>
  </si>
  <si>
    <t>Ukupno:</t>
  </si>
  <si>
    <t>SMIT COMMERCE</t>
  </si>
  <si>
    <t>95243482140</t>
  </si>
  <si>
    <t>ZAGREB</t>
  </si>
  <si>
    <t>MATERIJAL I DIJELOVI ZA TEKUĆE I INVESTICIJSKO ODRŽAVANJE</t>
  </si>
  <si>
    <t>ZAGREBAČKA BANKA</t>
  </si>
  <si>
    <t>92963223473</t>
  </si>
  <si>
    <t>BANKARSKE USLUGE I USLUGE PLATNOG PROMETA</t>
  </si>
  <si>
    <t>INVENTIVNA RJEŠENJA društvo s ograničenom odgovornošću za trgovinu i usluge</t>
  </si>
  <si>
    <t>90708101924</t>
  </si>
  <si>
    <t>10410 Velika Gorica</t>
  </si>
  <si>
    <t>MATERIJAL I SIROVINE</t>
  </si>
  <si>
    <t>Tehnoinvest Zagreb d.o.o.</t>
  </si>
  <si>
    <t>90487555284</t>
  </si>
  <si>
    <t>10250 Lučko</t>
  </si>
  <si>
    <t>UREDSKI MATERIJAL I OSTALI MATERIJALNI RASHODI</t>
  </si>
  <si>
    <t>DO.RE.MI. D.O.O.</t>
  </si>
  <si>
    <t>87957649939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</si>
  <si>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</si>
  <si>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</si>
  <si>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</si>
  <si>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</si>
  <si>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</si>
  <si>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</si>
  <si>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</si>
  <si>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ZAGREBAČKI HOLDING, pod.Čistoća</t>
  </si>
  <si>
    <t>85584865987</t>
  </si>
  <si>
    <t>KOMUNALNE USLUGE</t>
  </si>
  <si>
    <t>Nila media grupa d.o.o.</t>
  </si>
  <si>
    <t>83572273882</t>
  </si>
  <si>
    <t>VODOOPSKRBA I ODVODNJA D.O.O.</t>
  </si>
  <si>
    <t>83416546499</t>
  </si>
  <si>
    <t>RETOR</t>
  </si>
  <si>
    <t>81849266165</t>
  </si>
  <si>
    <t>AGRODALM d.o.o.</t>
  </si>
  <si>
    <t>80649374262</t>
  </si>
  <si>
    <t>Naklada LJEVAK d.o.o</t>
  </si>
  <si>
    <t>80364394364</t>
  </si>
  <si>
    <t>ZAGREBAČKE PEKARNE "KLARA</t>
  </si>
  <si>
    <t>76842508189</t>
  </si>
  <si>
    <t>STAKLARSKI OBRT</t>
  </si>
  <si>
    <t>75998613534</t>
  </si>
  <si>
    <t>OSTALE USLUGE</t>
  </si>
  <si>
    <t>Hrvatski zavod za javno zdravstvo</t>
  </si>
  <si>
    <t>75297532041</t>
  </si>
  <si>
    <t>STRUČNO USAVRŠAVANJE ZAPOSLENIKA</t>
  </si>
  <si>
    <t>SREĆKO TOURS d.o.o.</t>
  </si>
  <si>
    <t>74454217661</t>
  </si>
  <si>
    <t>10340 Luka, Vrbovec</t>
  </si>
  <si>
    <t>AGRO-VIR d.o.o.</t>
  </si>
  <si>
    <t>72415651667</t>
  </si>
  <si>
    <t>OPTIMUS lab  d.o.o.</t>
  </si>
  <si>
    <t>71981294715</t>
  </si>
  <si>
    <t>ČAKOVEC</t>
  </si>
  <si>
    <t>RAČUNALNE USLUGE</t>
  </si>
  <si>
    <t>Telemach Hrvatska d.o.o.</t>
  </si>
  <si>
    <t>70133616033</t>
  </si>
  <si>
    <t>LIDL HRVATSKA D.O.O.</t>
  </si>
  <si>
    <t>66089976432</t>
  </si>
  <si>
    <t>TRI COLORE obrt za ugostiteljstvo vl.Željko Parlov</t>
  </si>
  <si>
    <t>65101468130</t>
  </si>
  <si>
    <t>10040 ZAGREB</t>
  </si>
  <si>
    <t>HEP-OPSKRBA D.O.O.</t>
  </si>
  <si>
    <t>63073332379</t>
  </si>
  <si>
    <t>ENERGIJA</t>
  </si>
  <si>
    <t>KONZUM</t>
  </si>
  <si>
    <t>62226620908</t>
  </si>
  <si>
    <t>GRADSKI URED ZA PROST.UREĐENJE</t>
  </si>
  <si>
    <t>61817894937</t>
  </si>
  <si>
    <t>PAN-PEK d.o.o.</t>
  </si>
  <si>
    <t>58203211592</t>
  </si>
  <si>
    <t>MOZAIK KNJIGA d.o.o.</t>
  </si>
  <si>
    <t>57010186553</t>
  </si>
  <si>
    <t>IGO-MAT d.o.o.</t>
  </si>
  <si>
    <t>55662000497</t>
  </si>
  <si>
    <t>10432 Bregana</t>
  </si>
  <si>
    <t>BLUEMONT d.o.o.</t>
  </si>
  <si>
    <t>54895392358</t>
  </si>
  <si>
    <t>STANIĆ D.O.O.</t>
  </si>
  <si>
    <t>50056415529</t>
  </si>
  <si>
    <t>10431 SV. NEDELJA</t>
  </si>
  <si>
    <t>HRVATSKI KINEZIOLOŠKI SAVEZ</t>
  </si>
  <si>
    <t>46745727313</t>
  </si>
  <si>
    <t>VINDIJA d.d.</t>
  </si>
  <si>
    <t>44138062462</t>
  </si>
  <si>
    <t>VARAŽDIN</t>
  </si>
  <si>
    <t>OBITELJSKO POLJOPRIVREDNO GOSPODARSTVO DARKO ŠIPTAR, ZAGREB, FILIPA LATINOVICZA 27</t>
  </si>
  <si>
    <t>42263647352</t>
  </si>
  <si>
    <t>10020 ZAGREB-NOVI ZAGREB</t>
  </si>
  <si>
    <t>Školska knjiga d.d.</t>
  </si>
  <si>
    <t>38967655335</t>
  </si>
  <si>
    <t>KNJIGE U KNJIŽNICAMA</t>
  </si>
  <si>
    <t>METRO</t>
  </si>
  <si>
    <t>38016445738</t>
  </si>
  <si>
    <t>Nastavni zavod za javno zdravstvo Dr. Andrija Štampar</t>
  </si>
  <si>
    <t>33392005961</t>
  </si>
  <si>
    <t xml:space="preserve">10000 Zagreb </t>
  </si>
  <si>
    <t>ZDRAVSTVENE I VETERINARSKE USLUGE</t>
  </si>
  <si>
    <t>CENTAR ZA KAZALIŠTE POTLAČENIH POKAZ</t>
  </si>
  <si>
    <t>31826778222</t>
  </si>
  <si>
    <t>DUPIN d.o.o.</t>
  </si>
  <si>
    <t>31062429092</t>
  </si>
  <si>
    <t>A1 Hrvatska d.o.o.</t>
  </si>
  <si>
    <t>29524210204</t>
  </si>
  <si>
    <t>DOBRA KNJIGA d.o.o.</t>
  </si>
  <si>
    <t>22473413844</t>
  </si>
  <si>
    <t>Podravka d.d.</t>
  </si>
  <si>
    <t>18928523252</t>
  </si>
  <si>
    <t>48000 Koprivnica</t>
  </si>
  <si>
    <t>AKD-ZAŠTITA D.O.O.</t>
  </si>
  <si>
    <t>09253797076</t>
  </si>
  <si>
    <t>PLAĆE ZA REDOVAN RAD</t>
  </si>
  <si>
    <t>SLUŽBENA PUTOVANJA</t>
  </si>
  <si>
    <t>NAKNADE ZA PRIJEVOZ, ZA RAD NA TERENU I ODVOJENI ŽIVOT</t>
  </si>
  <si>
    <t>INTELEKTUALNE I OSOBNE USLUGE</t>
  </si>
  <si>
    <t>Sveukupno:</t>
  </si>
  <si>
    <t>EURO ASAP</t>
  </si>
  <si>
    <t>MARAS</t>
  </si>
  <si>
    <t>RASHODI PROTOKOLA</t>
  </si>
  <si>
    <t>CROATIA AIRLINES</t>
  </si>
  <si>
    <t>46745727313.</t>
  </si>
  <si>
    <t>76656714181</t>
  </si>
  <si>
    <t>24640993045</t>
  </si>
  <si>
    <t>DOPRINOS ZA ZDRAVSTVENO OSIGURANJE</t>
  </si>
  <si>
    <t>MINISTARSTVO ZNANOSTI I OBRAZOVANJA</t>
  </si>
  <si>
    <t>ZAKUPNINE I NAJAMNINE ZA OPREMU</t>
  </si>
  <si>
    <t>OBVEZE ZA OSTALE FINANCIJSKE RASHODE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</si>
</sst>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8"/>
  <sheetViews>
    <sheetView tabSelected="1" topLeftCell="A91" zoomScaleNormal="100" workbookViewId="0">
      <selection activeCell="D106" sqref="D10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437.5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437.5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33.090000000000003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33.090000000000003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157.21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157.21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431.89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431.89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63.75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63.75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18</v>
      </c>
      <c r="D17" s="18">
        <v>71.88</v>
      </c>
      <c r="E17" s="10">
        <v>3235</v>
      </c>
      <c r="F17" s="9" t="s">
        <v>140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71.88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25.24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25.24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3.16</v>
      </c>
      <c r="E21" s="10">
        <v>3439</v>
      </c>
      <c r="F21" s="9" t="s">
        <v>141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3.16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18</v>
      </c>
      <c r="D23" s="18">
        <v>330.91</v>
      </c>
      <c r="E23" s="10">
        <v>3234</v>
      </c>
      <c r="F23" s="9" t="s">
        <v>42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330.91</v>
      </c>
      <c r="E24" s="23"/>
      <c r="F24" s="25"/>
      <c r="G24" s="26"/>
    </row>
    <row r="25" spans="1:7" x14ac:dyDescent="0.3">
      <c r="A25" s="9" t="s">
        <v>43</v>
      </c>
      <c r="B25" s="14" t="s">
        <v>44</v>
      </c>
      <c r="C25" s="10" t="s">
        <v>39</v>
      </c>
      <c r="D25" s="18">
        <v>1548.05</v>
      </c>
      <c r="E25" s="10">
        <v>3222</v>
      </c>
      <c r="F25" s="9" t="s">
        <v>26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1548.05</v>
      </c>
      <c r="E26" s="23"/>
      <c r="F26" s="25"/>
      <c r="G26" s="26"/>
    </row>
    <row r="27" spans="1:7" x14ac:dyDescent="0.3">
      <c r="A27" s="9" t="s">
        <v>45</v>
      </c>
      <c r="B27" s="14" t="s">
        <v>46</v>
      </c>
      <c r="C27" s="10" t="s">
        <v>18</v>
      </c>
      <c r="D27" s="18">
        <v>476.46</v>
      </c>
      <c r="E27" s="10">
        <v>3234</v>
      </c>
      <c r="F27" s="9" t="s">
        <v>42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476.46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39</v>
      </c>
      <c r="D29" s="18">
        <v>200</v>
      </c>
      <c r="E29" s="10">
        <v>3299</v>
      </c>
      <c r="F29" s="9" t="s">
        <v>13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200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39</v>
      </c>
      <c r="D31" s="18">
        <v>2081.54</v>
      </c>
      <c r="E31" s="10">
        <v>3222</v>
      </c>
      <c r="F31" s="9" t="s">
        <v>26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2081.54</v>
      </c>
      <c r="E32" s="23"/>
      <c r="F32" s="25"/>
      <c r="G32" s="26"/>
    </row>
    <row r="33" spans="1:7" x14ac:dyDescent="0.3">
      <c r="A33" s="9" t="s">
        <v>51</v>
      </c>
      <c r="B33" s="14" t="s">
        <v>52</v>
      </c>
      <c r="C33" s="10" t="s">
        <v>39</v>
      </c>
      <c r="D33" s="18">
        <v>83.55</v>
      </c>
      <c r="E33" s="10">
        <v>3299</v>
      </c>
      <c r="F33" s="9" t="s">
        <v>13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83.55</v>
      </c>
      <c r="E34" s="23"/>
      <c r="F34" s="25"/>
      <c r="G34" s="26"/>
    </row>
    <row r="35" spans="1:7" x14ac:dyDescent="0.3">
      <c r="A35" s="9" t="s">
        <v>53</v>
      </c>
      <c r="B35" s="14" t="s">
        <v>54</v>
      </c>
      <c r="C35" s="10" t="s">
        <v>18</v>
      </c>
      <c r="D35" s="18">
        <v>2391.2399999999998</v>
      </c>
      <c r="E35" s="10">
        <v>3222</v>
      </c>
      <c r="F35" s="9" t="s">
        <v>26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2391.2399999999998</v>
      </c>
      <c r="E36" s="23"/>
      <c r="F36" s="25"/>
      <c r="G36" s="26"/>
    </row>
    <row r="37" spans="1:7" x14ac:dyDescent="0.3">
      <c r="A37" s="9" t="s">
        <v>55</v>
      </c>
      <c r="B37" s="14" t="s">
        <v>56</v>
      </c>
      <c r="C37" s="10" t="s">
        <v>18</v>
      </c>
      <c r="D37" s="18">
        <v>175</v>
      </c>
      <c r="E37" s="10">
        <v>3239</v>
      </c>
      <c r="F37" s="9" t="s">
        <v>57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175</v>
      </c>
      <c r="E38" s="23"/>
      <c r="F38" s="25"/>
      <c r="G38" s="26"/>
    </row>
    <row r="39" spans="1:7" x14ac:dyDescent="0.3">
      <c r="A39" s="9" t="s">
        <v>58</v>
      </c>
      <c r="B39" s="14" t="s">
        <v>59</v>
      </c>
      <c r="C39" s="10" t="s">
        <v>35</v>
      </c>
      <c r="D39" s="18">
        <v>36.5</v>
      </c>
      <c r="E39" s="10">
        <v>3213</v>
      </c>
      <c r="F39" s="9" t="s">
        <v>60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36.5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63</v>
      </c>
      <c r="D41" s="18">
        <v>3000</v>
      </c>
      <c r="E41" s="10">
        <v>3299</v>
      </c>
      <c r="F41" s="9" t="s">
        <v>13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3000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18</v>
      </c>
      <c r="D43" s="18">
        <v>203.78</v>
      </c>
      <c r="E43" s="10">
        <v>3222</v>
      </c>
      <c r="F43" s="9" t="s">
        <v>26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203.78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68</v>
      </c>
      <c r="D45" s="18">
        <v>170</v>
      </c>
      <c r="E45" s="10">
        <v>3238</v>
      </c>
      <c r="F45" s="9" t="s">
        <v>69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170</v>
      </c>
      <c r="E46" s="23"/>
      <c r="F46" s="25"/>
      <c r="G46" s="26"/>
    </row>
    <row r="47" spans="1:7" x14ac:dyDescent="0.3">
      <c r="A47" s="9" t="s">
        <v>70</v>
      </c>
      <c r="B47" s="14" t="s">
        <v>71</v>
      </c>
      <c r="C47" s="10" t="s">
        <v>39</v>
      </c>
      <c r="D47" s="18">
        <v>85.93</v>
      </c>
      <c r="E47" s="10">
        <v>3231</v>
      </c>
      <c r="F47" s="9" t="s">
        <v>36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85.93</v>
      </c>
      <c r="E48" s="23"/>
      <c r="F48" s="25"/>
      <c r="G48" s="26"/>
    </row>
    <row r="49" spans="1:7" x14ac:dyDescent="0.3">
      <c r="A49" s="9" t="s">
        <v>72</v>
      </c>
      <c r="B49" s="14" t="s">
        <v>73</v>
      </c>
      <c r="C49" s="10" t="s">
        <v>18</v>
      </c>
      <c r="D49" s="18">
        <v>231.8</v>
      </c>
      <c r="E49" s="10">
        <v>3222</v>
      </c>
      <c r="F49" s="9" t="s">
        <v>26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231.8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76</v>
      </c>
      <c r="D51" s="18">
        <v>550</v>
      </c>
      <c r="E51" s="10">
        <v>3222</v>
      </c>
      <c r="F51" s="9" t="s">
        <v>26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550</v>
      </c>
      <c r="E52" s="23"/>
      <c r="F52" s="25"/>
      <c r="G52" s="26"/>
    </row>
    <row r="53" spans="1:7" x14ac:dyDescent="0.3">
      <c r="A53" s="9" t="s">
        <v>77</v>
      </c>
      <c r="B53" s="14" t="s">
        <v>78</v>
      </c>
      <c r="C53" s="10" t="s">
        <v>35</v>
      </c>
      <c r="D53" s="18">
        <v>804.73</v>
      </c>
      <c r="E53" s="10">
        <v>3223</v>
      </c>
      <c r="F53" s="9" t="s">
        <v>79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804.73</v>
      </c>
      <c r="E54" s="23"/>
      <c r="F54" s="25"/>
      <c r="G54" s="26"/>
    </row>
    <row r="55" spans="1:7" x14ac:dyDescent="0.3">
      <c r="A55" s="9" t="s">
        <v>80</v>
      </c>
      <c r="B55" s="14" t="s">
        <v>81</v>
      </c>
      <c r="C55" s="10" t="s">
        <v>18</v>
      </c>
      <c r="D55" s="18">
        <v>317.82</v>
      </c>
      <c r="E55" s="10">
        <v>3222</v>
      </c>
      <c r="F55" s="9" t="s">
        <v>26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317.82</v>
      </c>
      <c r="E56" s="23"/>
      <c r="F56" s="25"/>
      <c r="G56" s="26"/>
    </row>
    <row r="57" spans="1:7" x14ac:dyDescent="0.3">
      <c r="A57" s="9" t="s">
        <v>82</v>
      </c>
      <c r="B57" s="14" t="s">
        <v>83</v>
      </c>
      <c r="C57" s="10" t="s">
        <v>18</v>
      </c>
      <c r="D57" s="18">
        <v>170.58</v>
      </c>
      <c r="E57" s="10">
        <v>3234</v>
      </c>
      <c r="F57" s="9" t="s">
        <v>42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170.58</v>
      </c>
      <c r="E58" s="23"/>
      <c r="F58" s="25"/>
      <c r="G58" s="26"/>
    </row>
    <row r="59" spans="1:7" x14ac:dyDescent="0.3">
      <c r="A59" s="9" t="s">
        <v>84</v>
      </c>
      <c r="B59" s="14" t="s">
        <v>85</v>
      </c>
      <c r="C59" s="10" t="s">
        <v>35</v>
      </c>
      <c r="D59" s="18">
        <v>580.97</v>
      </c>
      <c r="E59" s="10">
        <v>3222</v>
      </c>
      <c r="F59" s="9" t="s">
        <v>26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580.97</v>
      </c>
      <c r="E60" s="23"/>
      <c r="F60" s="25"/>
      <c r="G60" s="26"/>
    </row>
    <row r="61" spans="1:7" x14ac:dyDescent="0.3">
      <c r="A61" s="9" t="s">
        <v>86</v>
      </c>
      <c r="B61" s="14" t="s">
        <v>87</v>
      </c>
      <c r="C61" s="10" t="s">
        <v>39</v>
      </c>
      <c r="D61" s="18">
        <v>225.04</v>
      </c>
      <c r="E61" s="10">
        <v>3299</v>
      </c>
      <c r="F61" s="9" t="s">
        <v>13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225.04</v>
      </c>
      <c r="E62" s="23"/>
      <c r="F62" s="25"/>
      <c r="G62" s="26"/>
    </row>
    <row r="63" spans="1:7" x14ac:dyDescent="0.3">
      <c r="A63" s="9" t="s">
        <v>88</v>
      </c>
      <c r="B63" s="14" t="s">
        <v>89</v>
      </c>
      <c r="C63" s="10" t="s">
        <v>90</v>
      </c>
      <c r="D63" s="18">
        <v>1456.05</v>
      </c>
      <c r="E63" s="10">
        <v>3222</v>
      </c>
      <c r="F63" s="9" t="s">
        <v>26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1456.05</v>
      </c>
      <c r="E64" s="23"/>
      <c r="F64" s="25"/>
      <c r="G64" s="26"/>
    </row>
    <row r="65" spans="1:7" x14ac:dyDescent="0.3">
      <c r="A65" s="9" t="s">
        <v>91</v>
      </c>
      <c r="B65" s="14" t="s">
        <v>92</v>
      </c>
      <c r="C65" s="10" t="s">
        <v>39</v>
      </c>
      <c r="D65" s="18">
        <v>690</v>
      </c>
      <c r="E65" s="10">
        <v>3224</v>
      </c>
      <c r="F65" s="9" t="s">
        <v>19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690</v>
      </c>
      <c r="E66" s="23"/>
      <c r="F66" s="25"/>
      <c r="G66" s="26"/>
    </row>
    <row r="67" spans="1:7" x14ac:dyDescent="0.3">
      <c r="A67" s="9" t="s">
        <v>93</v>
      </c>
      <c r="B67" s="14" t="s">
        <v>94</v>
      </c>
      <c r="C67" s="10" t="s">
        <v>95</v>
      </c>
      <c r="D67" s="18">
        <v>269.39999999999998</v>
      </c>
      <c r="E67" s="10">
        <v>3222</v>
      </c>
      <c r="F67" s="9" t="s">
        <v>26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269.39999999999998</v>
      </c>
      <c r="E68" s="23"/>
      <c r="F68" s="25"/>
      <c r="G68" s="26"/>
    </row>
    <row r="69" spans="1:7" x14ac:dyDescent="0.3">
      <c r="A69" s="9" t="s">
        <v>96</v>
      </c>
      <c r="B69" s="14" t="s">
        <v>97</v>
      </c>
      <c r="C69" s="10" t="s">
        <v>39</v>
      </c>
      <c r="D69" s="18">
        <v>120</v>
      </c>
      <c r="E69" s="10">
        <v>3213</v>
      </c>
      <c r="F69" s="9" t="s">
        <v>60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120</v>
      </c>
      <c r="E70" s="23"/>
      <c r="F70" s="25"/>
      <c r="G70" s="26"/>
    </row>
    <row r="71" spans="1:7" x14ac:dyDescent="0.3">
      <c r="A71" s="9" t="s">
        <v>98</v>
      </c>
      <c r="B71" s="14" t="s">
        <v>99</v>
      </c>
      <c r="C71" s="10" t="s">
        <v>100</v>
      </c>
      <c r="D71" s="18">
        <v>2171.88</v>
      </c>
      <c r="E71" s="10">
        <v>3222</v>
      </c>
      <c r="F71" s="9" t="s">
        <v>26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2171.88</v>
      </c>
      <c r="E72" s="23"/>
      <c r="F72" s="25"/>
      <c r="G72" s="26"/>
    </row>
    <row r="73" spans="1:7" x14ac:dyDescent="0.3">
      <c r="A73" s="9" t="s">
        <v>101</v>
      </c>
      <c r="B73" s="14" t="s">
        <v>102</v>
      </c>
      <c r="C73" s="10" t="s">
        <v>103</v>
      </c>
      <c r="D73" s="18">
        <v>276</v>
      </c>
      <c r="E73" s="10">
        <v>3222</v>
      </c>
      <c r="F73" s="9" t="s">
        <v>26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276</v>
      </c>
      <c r="E74" s="23"/>
      <c r="F74" s="25"/>
      <c r="G74" s="26"/>
    </row>
    <row r="75" spans="1:7" x14ac:dyDescent="0.3">
      <c r="A75" s="9" t="s">
        <v>104</v>
      </c>
      <c r="B75" s="14" t="s">
        <v>105</v>
      </c>
      <c r="C75" s="10" t="s">
        <v>39</v>
      </c>
      <c r="D75" s="18">
        <v>41.87</v>
      </c>
      <c r="E75" s="10">
        <v>3299</v>
      </c>
      <c r="F75" s="9" t="s">
        <v>13</v>
      </c>
      <c r="G75" s="27" t="s">
        <v>14</v>
      </c>
    </row>
    <row r="76" spans="1:7" x14ac:dyDescent="0.3">
      <c r="A76" s="9"/>
      <c r="B76" s="14"/>
      <c r="C76" s="10"/>
      <c r="D76" s="18">
        <v>20.93</v>
      </c>
      <c r="E76" s="10">
        <v>4241</v>
      </c>
      <c r="F76" s="9" t="s">
        <v>106</v>
      </c>
      <c r="G76" s="28" t="s">
        <v>14</v>
      </c>
    </row>
    <row r="77" spans="1:7" ht="27" customHeight="1" thickBot="1" x14ac:dyDescent="0.35">
      <c r="A77" s="21" t="s">
        <v>15</v>
      </c>
      <c r="B77" s="22"/>
      <c r="C77" s="23"/>
      <c r="D77" s="24">
        <f>SUM(D75:D76)</f>
        <v>62.8</v>
      </c>
      <c r="E77" s="23"/>
      <c r="F77" s="25"/>
      <c r="G77" s="26"/>
    </row>
    <row r="78" spans="1:7" x14ac:dyDescent="0.3">
      <c r="A78" s="9" t="s">
        <v>107</v>
      </c>
      <c r="B78" s="14" t="s">
        <v>108</v>
      </c>
      <c r="C78" s="10" t="s">
        <v>18</v>
      </c>
      <c r="D78" s="18">
        <v>80.42</v>
      </c>
      <c r="E78" s="10">
        <v>3221</v>
      </c>
      <c r="F78" s="9" t="s">
        <v>30</v>
      </c>
      <c r="G78" s="27" t="s">
        <v>14</v>
      </c>
    </row>
    <row r="79" spans="1:7" x14ac:dyDescent="0.3">
      <c r="A79" s="9"/>
      <c r="B79" s="14"/>
      <c r="C79" s="10"/>
      <c r="D79" s="18">
        <v>2059.38</v>
      </c>
      <c r="E79" s="10">
        <v>3222</v>
      </c>
      <c r="F79" s="9" t="s">
        <v>26</v>
      </c>
      <c r="G79" s="28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SUM(D78:D79)</f>
        <v>2139.8000000000002</v>
      </c>
      <c r="E80" s="23"/>
      <c r="F80" s="25"/>
      <c r="G80" s="26"/>
    </row>
    <row r="81" spans="1:7" x14ac:dyDescent="0.3">
      <c r="A81" s="9" t="s">
        <v>109</v>
      </c>
      <c r="B81" s="14" t="s">
        <v>110</v>
      </c>
      <c r="C81" s="10" t="s">
        <v>111</v>
      </c>
      <c r="D81" s="18">
        <v>128.4</v>
      </c>
      <c r="E81" s="10">
        <v>3236</v>
      </c>
      <c r="F81" s="9" t="s">
        <v>112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128.4</v>
      </c>
      <c r="E82" s="23"/>
      <c r="F82" s="25"/>
      <c r="G82" s="26"/>
    </row>
    <row r="83" spans="1:7" x14ac:dyDescent="0.3">
      <c r="A83" s="9" t="s">
        <v>113</v>
      </c>
      <c r="B83" s="14" t="s">
        <v>114</v>
      </c>
      <c r="C83" s="10" t="s">
        <v>35</v>
      </c>
      <c r="D83" s="18">
        <v>1180</v>
      </c>
      <c r="E83" s="10">
        <v>3299</v>
      </c>
      <c r="F83" s="9" t="s">
        <v>13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1180</v>
      </c>
      <c r="E84" s="23"/>
      <c r="F84" s="25"/>
      <c r="G84" s="26"/>
    </row>
    <row r="85" spans="1:7" x14ac:dyDescent="0.3">
      <c r="A85" s="9" t="s">
        <v>115</v>
      </c>
      <c r="B85" s="14" t="s">
        <v>116</v>
      </c>
      <c r="C85" s="10" t="s">
        <v>18</v>
      </c>
      <c r="D85" s="18">
        <v>451.3</v>
      </c>
      <c r="E85" s="10">
        <v>3222</v>
      </c>
      <c r="F85" s="9" t="s">
        <v>26</v>
      </c>
      <c r="G85" s="27" t="s">
        <v>14</v>
      </c>
    </row>
    <row r="86" spans="1:7" ht="28.5" customHeight="1" thickBot="1" x14ac:dyDescent="0.35">
      <c r="A86" s="21" t="s">
        <v>15</v>
      </c>
      <c r="B86" s="22"/>
      <c r="C86" s="23"/>
      <c r="D86" s="24">
        <f>SUM(D85:D85)</f>
        <v>451.3</v>
      </c>
      <c r="E86" s="23"/>
      <c r="F86" s="25"/>
      <c r="G86" s="26"/>
    </row>
    <row r="87" spans="1:7" x14ac:dyDescent="0.3">
      <c r="A87" s="9" t="s">
        <v>117</v>
      </c>
      <c r="B87" s="14" t="s">
        <v>118</v>
      </c>
      <c r="C87" s="10" t="s">
        <v>39</v>
      </c>
      <c r="D87" s="18">
        <v>32.03</v>
      </c>
      <c r="E87" s="10">
        <v>3231</v>
      </c>
      <c r="F87" s="9" t="s">
        <v>36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32.03</v>
      </c>
      <c r="E88" s="23"/>
      <c r="F88" s="25"/>
      <c r="G88" s="26"/>
    </row>
    <row r="89" spans="1:7" x14ac:dyDescent="0.3">
      <c r="A89" s="9" t="s">
        <v>131</v>
      </c>
      <c r="B89" s="14" t="s">
        <v>135</v>
      </c>
      <c r="C89" s="10" t="s">
        <v>39</v>
      </c>
      <c r="D89" s="18">
        <v>1150</v>
      </c>
      <c r="E89" s="10">
        <v>3299</v>
      </c>
      <c r="F89" s="9" t="s">
        <v>13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1150</v>
      </c>
      <c r="E90" s="23"/>
      <c r="F90" s="25"/>
      <c r="G90" s="26"/>
    </row>
    <row r="91" spans="1:7" x14ac:dyDescent="0.3">
      <c r="A91" s="9" t="s">
        <v>134</v>
      </c>
      <c r="B91" s="14" t="s">
        <v>137</v>
      </c>
      <c r="C91" s="10" t="s">
        <v>39</v>
      </c>
      <c r="D91" s="18">
        <v>1504.41</v>
      </c>
      <c r="E91" s="10">
        <v>3299</v>
      </c>
      <c r="F91" s="9" t="s">
        <v>13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1504.41</v>
      </c>
      <c r="E92" s="23"/>
      <c r="F92" s="25"/>
      <c r="G92" s="26"/>
    </row>
    <row r="93" spans="1:7" x14ac:dyDescent="0.3">
      <c r="A93" s="9" t="s">
        <v>132</v>
      </c>
      <c r="B93" s="14" t="s">
        <v>136</v>
      </c>
      <c r="C93" s="10" t="s">
        <v>39</v>
      </c>
      <c r="D93" s="18">
        <v>209</v>
      </c>
      <c r="E93" s="10">
        <v>3299</v>
      </c>
      <c r="F93" s="9" t="s">
        <v>133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209</v>
      </c>
      <c r="E94" s="23"/>
      <c r="F94" s="25"/>
      <c r="G94" s="26"/>
    </row>
    <row r="95" spans="1:7" x14ac:dyDescent="0.3">
      <c r="A95" s="9" t="s">
        <v>119</v>
      </c>
      <c r="B95" s="14" t="s">
        <v>120</v>
      </c>
      <c r="C95" s="10" t="s">
        <v>18</v>
      </c>
      <c r="D95" s="18">
        <v>139.65</v>
      </c>
      <c r="E95" s="10">
        <v>3299</v>
      </c>
      <c r="F95" s="9" t="s">
        <v>13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139.65</v>
      </c>
      <c r="E96" s="23"/>
      <c r="F96" s="25"/>
      <c r="G96" s="26"/>
    </row>
    <row r="97" spans="1:7" x14ac:dyDescent="0.3">
      <c r="A97" s="9" t="s">
        <v>121</v>
      </c>
      <c r="B97" s="14" t="s">
        <v>122</v>
      </c>
      <c r="C97" s="10" t="s">
        <v>123</v>
      </c>
      <c r="D97" s="18">
        <v>323.52999999999997</v>
      </c>
      <c r="E97" s="10">
        <v>3222</v>
      </c>
      <c r="F97" s="9" t="s">
        <v>26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323.52999999999997</v>
      </c>
      <c r="E98" s="23"/>
      <c r="F98" s="25"/>
      <c r="G98" s="26"/>
    </row>
    <row r="99" spans="1:7" x14ac:dyDescent="0.3">
      <c r="A99" s="9" t="s">
        <v>124</v>
      </c>
      <c r="B99" s="14" t="s">
        <v>125</v>
      </c>
      <c r="C99" s="10" t="s">
        <v>35</v>
      </c>
      <c r="D99" s="18">
        <v>55</v>
      </c>
      <c r="E99" s="10">
        <v>3234</v>
      </c>
      <c r="F99" s="9" t="s">
        <v>42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55</v>
      </c>
      <c r="E100" s="23"/>
      <c r="F100" s="25"/>
      <c r="G100" s="26"/>
    </row>
    <row r="101" spans="1:7" x14ac:dyDescent="0.3">
      <c r="A101" s="9"/>
      <c r="B101" s="14"/>
      <c r="C101" s="10"/>
      <c r="D101" s="18">
        <f>8561.89+638.36+6801.34+243.51+126.04+187.04</f>
        <v>16558.18</v>
      </c>
      <c r="E101" s="10">
        <v>3111</v>
      </c>
      <c r="F101" s="9" t="s">
        <v>126</v>
      </c>
      <c r="G101" s="28" t="s">
        <v>14</v>
      </c>
    </row>
    <row r="102" spans="1:7" x14ac:dyDescent="0.3">
      <c r="A102" s="9"/>
      <c r="B102" s="14"/>
      <c r="C102" s="10"/>
      <c r="D102" s="18">
        <f>1166.65+105.34+1122.21+40.18+20.8</f>
        <v>2455.1799999999998</v>
      </c>
      <c r="E102" s="10">
        <v>2132</v>
      </c>
      <c r="F102" s="9" t="s">
        <v>138</v>
      </c>
      <c r="G102" s="28" t="s">
        <v>14</v>
      </c>
    </row>
    <row r="103" spans="1:7" x14ac:dyDescent="0.3">
      <c r="A103" s="9"/>
      <c r="B103" s="14"/>
      <c r="C103" s="10"/>
      <c r="D103" s="18">
        <v>524.73</v>
      </c>
      <c r="E103" s="10">
        <v>3212</v>
      </c>
      <c r="F103" s="9" t="s">
        <v>128</v>
      </c>
      <c r="G103" s="28" t="s">
        <v>14</v>
      </c>
    </row>
    <row r="104" spans="1:7" x14ac:dyDescent="0.3">
      <c r="A104" s="9"/>
      <c r="B104" s="14"/>
      <c r="C104" s="10"/>
      <c r="D104" s="18">
        <f>116952.45+995.45+723.99+851.04+357.98+600+882.81</f>
        <v>121363.71999999999</v>
      </c>
      <c r="E104" s="10">
        <v>3111</v>
      </c>
      <c r="F104" s="9" t="s">
        <v>126</v>
      </c>
      <c r="G104" s="28" t="s">
        <v>139</v>
      </c>
    </row>
    <row r="105" spans="1:7" x14ac:dyDescent="0.3">
      <c r="A105" s="9"/>
      <c r="B105" s="14"/>
      <c r="C105" s="10"/>
      <c r="D105" s="18">
        <f>23302.46+265.38</f>
        <v>23567.84</v>
      </c>
      <c r="E105" s="10">
        <v>2132</v>
      </c>
      <c r="F105" s="9" t="s">
        <v>138</v>
      </c>
      <c r="G105" s="28" t="s">
        <v>139</v>
      </c>
    </row>
    <row r="106" spans="1:7" x14ac:dyDescent="0.3">
      <c r="A106" s="9"/>
      <c r="B106" s="14"/>
      <c r="C106" s="10"/>
      <c r="D106" s="18">
        <f>2009.2</f>
        <v>2009.2</v>
      </c>
      <c r="E106" s="10">
        <v>3212</v>
      </c>
      <c r="F106" s="9" t="s">
        <v>128</v>
      </c>
      <c r="G106" s="28" t="s">
        <v>139</v>
      </c>
    </row>
    <row r="107" spans="1:7" x14ac:dyDescent="0.3">
      <c r="A107" s="9"/>
      <c r="B107" s="14"/>
      <c r="C107" s="10"/>
      <c r="D107" s="18">
        <v>2310</v>
      </c>
      <c r="E107" s="10">
        <v>3211</v>
      </c>
      <c r="F107" s="9" t="s">
        <v>127</v>
      </c>
      <c r="G107" s="28" t="s">
        <v>14</v>
      </c>
    </row>
    <row r="108" spans="1:7" x14ac:dyDescent="0.3">
      <c r="A108" s="9"/>
      <c r="B108" s="14"/>
      <c r="C108" s="10"/>
      <c r="D108" s="18">
        <f>115.06+194.1</f>
        <v>309.15999999999997</v>
      </c>
      <c r="E108" s="10">
        <v>3237</v>
      </c>
      <c r="F108" s="9" t="s">
        <v>129</v>
      </c>
      <c r="G108" s="28" t="s">
        <v>14</v>
      </c>
    </row>
    <row r="109" spans="1:7" ht="21" customHeight="1" thickBot="1" x14ac:dyDescent="0.35">
      <c r="A109" s="21" t="s">
        <v>15</v>
      </c>
      <c r="B109" s="22"/>
      <c r="C109" s="23"/>
      <c r="D109" s="24">
        <f>SUM(D101:D108)</f>
        <v>169098.01</v>
      </c>
      <c r="E109" s="23"/>
      <c r="F109" s="25"/>
      <c r="G109" s="26"/>
    </row>
    <row r="110" spans="1:7" ht="15" thickBot="1" x14ac:dyDescent="0.35">
      <c r="A110" s="29" t="s">
        <v>130</v>
      </c>
      <c r="B110" s="30"/>
      <c r="C110" s="31"/>
      <c r="D110" s="32">
        <f>SUM(D8,D10,D12,D14,D16,D18,D20,D22,D24,D26,D28,D30,D32,D34,D36,D38,D40,D42,D44,D46,D48,D50,D52,D54,D56,D58,D60,D62,D64,D66,D68,D70,D72,D74,D77,D80,D82,D84,D86,D88,D96,D98,D100,D109,D93,D91,D89)</f>
        <v>196344.88</v>
      </c>
      <c r="E110" s="31"/>
      <c r="F110" s="33"/>
      <c r="G110" s="34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Darko Štimac</cp:lastModifiedBy>
  <dcterms:created xsi:type="dcterms:W3CDTF">2024-03-05T11:42:46Z</dcterms:created>
  <dcterms:modified xsi:type="dcterms:W3CDTF">2026-06-14T04:46:20Z</dcterms:modified>
</cp:coreProperties>
</file>