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E4742B14-0B53-41F0-93C7-7392C349E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0" i="1" l="1"/>
  <c r="D118" i="1" s="1"/>
  <c r="D99" i="1"/>
  <c r="D101" i="1"/>
  <c r="D96" i="1"/>
  <c r="D94" i="1"/>
  <c r="D105" i="1" l="1"/>
  <c r="D103" i="1"/>
  <c r="D92" i="1"/>
  <c r="D90" i="1"/>
  <c r="D88" i="1"/>
  <c r="D86" i="1"/>
  <c r="D84" i="1"/>
  <c r="D82" i="1"/>
  <c r="D80" i="1"/>
  <c r="D78" i="1"/>
  <c r="D76" i="1"/>
  <c r="D74" i="1"/>
  <c r="D72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  <c r="D119" i="1" s="1"/>
</calcChain>
</file>

<file path=xl/sharedStrings.xml><?xml version="1.0" encoding="utf-8"?>
<sst xmlns="http://schemas.openxmlformats.org/spreadsheetml/2006/main" count="327" uniqueCount="145">
  <si>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</si>
  <si>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</si>
  <si>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</si>
  <si>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</si>
  <si>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</si>
  <si>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</si>
  <si>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</si>
  <si>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</si>
  <si>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</si>
  <si>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01.04.2026 Do 30.04.2026</t>
  </si>
  <si>
    <t>HORIZONTI TRAVEL d.o.o.</t>
  </si>
  <si>
    <t>96620078792</t>
  </si>
  <si>
    <t>10410 VELIKA GORICA</t>
  </si>
  <si>
    <t>OSTALI NESPOMENUTI RASHODI POSLOVANJA</t>
  </si>
  <si>
    <t>OSNOVNA ŠKOLA BRAĆE RADIĆ</t>
  </si>
  <si>
    <t>Ukupno:</t>
  </si>
  <si>
    <t>SMIT COMMERCE</t>
  </si>
  <si>
    <t>95243482140</t>
  </si>
  <si>
    <t>ZAGREB</t>
  </si>
  <si>
    <t>MATERIJAL I DIJELOVI ZA TEKUĆE I INVESTICIJSKO ODRŽAVANJE</t>
  </si>
  <si>
    <t>ZAGREBAČKA BANKA</t>
  </si>
  <si>
    <t>92963223473</t>
  </si>
  <si>
    <t>BANKARSKE USLUGE I USLUGE PLATNOG PROMETA</t>
  </si>
  <si>
    <t>SFERA ALTERA</t>
  </si>
  <si>
    <t>89406696925</t>
  </si>
  <si>
    <t>UREDSKI MATERIJAL I OSTALI MATERIJALNI RASHODI</t>
  </si>
  <si>
    <t>DO.RE.MI. D.O.O.</t>
  </si>
  <si>
    <t>87957649939</t>
  </si>
  <si>
    <t>UREDSKA OPREMA I NAMJEŠTAJ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</si>
  <si>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</si>
  <si>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</si>
  <si>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</si>
  <si>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</si>
  <si>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</si>
  <si>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</si>
  <si>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</si>
  <si>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ZAGREBAČKI HOLDING, pod.Čistoća</t>
  </si>
  <si>
    <t>85584865987</t>
  </si>
  <si>
    <t>KOMUNALNE USLUGE</t>
  </si>
  <si>
    <t>VODOOPSKRBA I ODVODNJA D.O.O.</t>
  </si>
  <si>
    <t>83416546499</t>
  </si>
  <si>
    <t>RETOR</t>
  </si>
  <si>
    <t>81849266165</t>
  </si>
  <si>
    <t>Kontrol biro d.o.o. društvo za osiguranje kvalitete</t>
  </si>
  <si>
    <t>80916616067</t>
  </si>
  <si>
    <t>10020 ZAGREB-NOVI ZAGREB</t>
  </si>
  <si>
    <t>OSTALE USLUGE</t>
  </si>
  <si>
    <t>AGRODALM d.o.o.</t>
  </si>
  <si>
    <t>80649374262</t>
  </si>
  <si>
    <t>MATERIJAL I SIROVINE</t>
  </si>
  <si>
    <t>Javna ustanova - Maksimir</t>
  </si>
  <si>
    <t>78356795960</t>
  </si>
  <si>
    <t>ZAGREBAČKE PEKARNE "KLARA</t>
  </si>
  <si>
    <t>76842508189</t>
  </si>
  <si>
    <t>OTIS DIZALA, d.o.o.</t>
  </si>
  <si>
    <t>76080865307</t>
  </si>
  <si>
    <t>CARTA MAGICA</t>
  </si>
  <si>
    <t>73735886955</t>
  </si>
  <si>
    <t>AGRO-VIR d.o.o.</t>
  </si>
  <si>
    <t>72415651667</t>
  </si>
  <si>
    <t>OPTIMUS lab  d.o.o.</t>
  </si>
  <si>
    <t>71981294715</t>
  </si>
  <si>
    <t>ČAKOVEC</t>
  </si>
  <si>
    <t>RAČUNALNE USLUGE</t>
  </si>
  <si>
    <t>Telemach Hrvatska d.o.o.</t>
  </si>
  <si>
    <t>70133616033</t>
  </si>
  <si>
    <t>TRI COLORE obrt za ugostiteljstvo vl.Željko Parlov</t>
  </si>
  <si>
    <t>65101468130</t>
  </si>
  <si>
    <t>10040 ZAGREB</t>
  </si>
  <si>
    <t>NARODNE NOVINE d.d.</t>
  </si>
  <si>
    <t>64546066176</t>
  </si>
  <si>
    <t>10020 ZAGREB</t>
  </si>
  <si>
    <t>HEP-OPSKRBA D.O.O.</t>
  </si>
  <si>
    <t>63073332379</t>
  </si>
  <si>
    <t>ENERGIJA</t>
  </si>
  <si>
    <t>TEHNO-ZAGREB d.o.o.</t>
  </si>
  <si>
    <t>60557784734</t>
  </si>
  <si>
    <t>USLUGE TEKUĆEG I INVESTICIJSKOG ODRŽAVANJA</t>
  </si>
  <si>
    <t>ZAGREBAČKI HOLDING D.O.O.-UPRAVLJANJE SPORT.OBJ.</t>
  </si>
  <si>
    <t>59365213244</t>
  </si>
  <si>
    <t>ZAGREB 10000</t>
  </si>
  <si>
    <t>EURO ROSA IP d.o.o.</t>
  </si>
  <si>
    <t>58421021869</t>
  </si>
  <si>
    <t>PAN-PEK d.o.o.</t>
  </si>
  <si>
    <t>58203211592</t>
  </si>
  <si>
    <t>IGO-MAT d.o.o.</t>
  </si>
  <si>
    <t>55662000497</t>
  </si>
  <si>
    <t>10432 Bregana</t>
  </si>
  <si>
    <t>DARvitalis d.o.o.</t>
  </si>
  <si>
    <t>55399234994</t>
  </si>
  <si>
    <t>BLUEMONT d.o.o.</t>
  </si>
  <si>
    <t>54895392358</t>
  </si>
  <si>
    <t>VINDIJA d.d.</t>
  </si>
  <si>
    <t>44138062462</t>
  </si>
  <si>
    <t>VARAŽDIN</t>
  </si>
  <si>
    <t>METRO</t>
  </si>
  <si>
    <t>38016445738</t>
  </si>
  <si>
    <t>OOPG Mlađan</t>
  </si>
  <si>
    <t>33360385415</t>
  </si>
  <si>
    <t>10342 Dubrava</t>
  </si>
  <si>
    <t>Fotooptika DADO , vl. Dalibor Đumlijan</t>
  </si>
  <si>
    <t>29934941301</t>
  </si>
  <si>
    <t>Zagreb</t>
  </si>
  <si>
    <t>A1 Hrvatska d.o.o.</t>
  </si>
  <si>
    <t>29524210204</t>
  </si>
  <si>
    <t>INA, d.d.</t>
  </si>
  <si>
    <t>27759560625</t>
  </si>
  <si>
    <t>STP - TERMO PRODUKT d.o.o.</t>
  </si>
  <si>
    <t>23702207400</t>
  </si>
  <si>
    <t>DEMS LIFT d.o.o.</t>
  </si>
  <si>
    <t>16252130565</t>
  </si>
  <si>
    <t>EURO BENZ</t>
  </si>
  <si>
    <t>11111111111</t>
  </si>
  <si>
    <t>AKD-ZAŠTITA D.O.O.</t>
  </si>
  <si>
    <t>09253797076</t>
  </si>
  <si>
    <t>ALARMNI SUSTAVI SECURE d.o.o.</t>
  </si>
  <si>
    <t>07704321466</t>
  </si>
  <si>
    <t>10360 Sesvete</t>
  </si>
  <si>
    <t>LEDO D.D. ZAGREB</t>
  </si>
  <si>
    <t>07179054100</t>
  </si>
  <si>
    <t>E.S.K. d.o.o</t>
  </si>
  <si>
    <t>06135698286</t>
  </si>
  <si>
    <t>LOOP d.o.o.</t>
  </si>
  <si>
    <t>04167589059</t>
  </si>
  <si>
    <t>40 000 Gornji Kuršanec</t>
  </si>
  <si>
    <t>SITNI INVENTAR I AUTO GUME</t>
  </si>
  <si>
    <t>PLAĆE ZA REDOVAN RAD</t>
  </si>
  <si>
    <t>OSTALI RASHODI ZA ZAPOSLENE</t>
  </si>
  <si>
    <t>SLUŽBENA PUTOVANJA</t>
  </si>
  <si>
    <t>NAKNADE ZA PRIJEVOZ, ZA RAD NA TERENU I ODVOJENI ŽIVOT</t>
  </si>
  <si>
    <t>INTELEKTUALNE I OSOBNE USLUGE</t>
  </si>
  <si>
    <t>ČLANARINE</t>
  </si>
  <si>
    <t>Sveukupno:</t>
  </si>
  <si>
    <t>HG spot</t>
  </si>
  <si>
    <t>65553879500</t>
  </si>
  <si>
    <t>Euro ASAP</t>
  </si>
  <si>
    <t>04920370489</t>
  </si>
  <si>
    <t>Pevex</t>
  </si>
  <si>
    <t>73660371074</t>
  </si>
  <si>
    <t>Protis</t>
  </si>
  <si>
    <t>42113416920</t>
  </si>
  <si>
    <t>DOPRINOS ZA ZDRAVSTVENO OSIGURANJE</t>
  </si>
  <si>
    <t xml:space="preserve">MINISTARSTVO </t>
  </si>
  <si>
    <t>ZAKUPNINE I NAJAMNINE</t>
  </si>
  <si>
    <t>OBVEZE ZA OSTALE NESPOMENUTE FINANCIJSKE RASHODE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</si>
</sst>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zoomScaleNormal="100" workbookViewId="0">
      <selection activeCell="F21" sqref="F2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725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725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266.26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266.26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137.08000000000001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137.08000000000001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18</v>
      </c>
      <c r="D13" s="18">
        <v>80.5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80.5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18</v>
      </c>
      <c r="D15" s="18">
        <v>24.5</v>
      </c>
      <c r="E15" s="10">
        <v>3221</v>
      </c>
      <c r="F15" s="9" t="s">
        <v>25</v>
      </c>
      <c r="G15" s="27" t="s">
        <v>14</v>
      </c>
    </row>
    <row r="16" spans="1:7" x14ac:dyDescent="0.3">
      <c r="A16" s="9"/>
      <c r="B16" s="14"/>
      <c r="C16" s="10"/>
      <c r="D16" s="18">
        <v>118.84</v>
      </c>
      <c r="E16" s="10">
        <v>3235</v>
      </c>
      <c r="F16" s="9" t="s">
        <v>143</v>
      </c>
      <c r="G16" s="28" t="s">
        <v>14</v>
      </c>
    </row>
    <row r="17" spans="1:7" x14ac:dyDescent="0.3">
      <c r="A17" s="9"/>
      <c r="B17" s="14"/>
      <c r="C17" s="10"/>
      <c r="D17" s="18">
        <v>182.5</v>
      </c>
      <c r="E17" s="10">
        <v>4221</v>
      </c>
      <c r="F17" s="9" t="s">
        <v>28</v>
      </c>
      <c r="G17" s="28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SUM(D15:D17)</f>
        <v>325.84000000000003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31</v>
      </c>
      <c r="D19" s="18">
        <v>43.08</v>
      </c>
      <c r="E19" s="10">
        <v>3231</v>
      </c>
      <c r="F19" s="9" t="s">
        <v>32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43.08</v>
      </c>
      <c r="E20" s="23"/>
      <c r="F20" s="25"/>
      <c r="G20" s="26"/>
    </row>
    <row r="21" spans="1:7" x14ac:dyDescent="0.3">
      <c r="A21" s="9" t="s">
        <v>33</v>
      </c>
      <c r="B21" s="14" t="s">
        <v>34</v>
      </c>
      <c r="C21" s="10" t="s">
        <v>35</v>
      </c>
      <c r="D21" s="18">
        <v>1.66</v>
      </c>
      <c r="E21" s="10">
        <v>3439</v>
      </c>
      <c r="F21" s="9" t="s">
        <v>144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18</v>
      </c>
      <c r="D23" s="18">
        <v>226.24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226.24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18</v>
      </c>
      <c r="D25" s="18">
        <v>1109.8900000000001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1109.8900000000001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35</v>
      </c>
      <c r="D27" s="18">
        <v>200</v>
      </c>
      <c r="E27" s="10">
        <v>3299</v>
      </c>
      <c r="F27" s="9" t="s">
        <v>13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200</v>
      </c>
      <c r="E28" s="23"/>
      <c r="F28" s="25"/>
      <c r="G28" s="26"/>
    </row>
    <row r="29" spans="1:7" x14ac:dyDescent="0.3">
      <c r="A29" s="9" t="s">
        <v>43</v>
      </c>
      <c r="B29" s="14" t="s">
        <v>44</v>
      </c>
      <c r="C29" s="10" t="s">
        <v>45</v>
      </c>
      <c r="D29" s="18">
        <v>1625</v>
      </c>
      <c r="E29" s="10">
        <v>3239</v>
      </c>
      <c r="F29" s="9" t="s">
        <v>46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1625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35</v>
      </c>
      <c r="D31" s="18">
        <v>1926.99</v>
      </c>
      <c r="E31" s="10">
        <v>3222</v>
      </c>
      <c r="F31" s="9" t="s">
        <v>49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1926.99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35</v>
      </c>
      <c r="D33" s="18">
        <v>300</v>
      </c>
      <c r="E33" s="10">
        <v>3299</v>
      </c>
      <c r="F33" s="9" t="s">
        <v>13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300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18</v>
      </c>
      <c r="D35" s="18">
        <v>1521.74</v>
      </c>
      <c r="E35" s="10">
        <v>3222</v>
      </c>
      <c r="F35" s="9" t="s">
        <v>49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1521.74</v>
      </c>
      <c r="E36" s="23"/>
      <c r="F36" s="25"/>
      <c r="G36" s="26"/>
    </row>
    <row r="37" spans="1:7" x14ac:dyDescent="0.3">
      <c r="A37" s="9" t="s">
        <v>54</v>
      </c>
      <c r="B37" s="14" t="s">
        <v>55</v>
      </c>
      <c r="C37" s="10" t="s">
        <v>35</v>
      </c>
      <c r="D37" s="18">
        <v>32.94</v>
      </c>
      <c r="E37" s="10">
        <v>3221</v>
      </c>
      <c r="F37" s="9" t="s">
        <v>25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32.94</v>
      </c>
      <c r="E38" s="23"/>
      <c r="F38" s="25"/>
      <c r="G38" s="26"/>
    </row>
    <row r="39" spans="1:7" x14ac:dyDescent="0.3">
      <c r="A39" s="9" t="s">
        <v>56</v>
      </c>
      <c r="B39" s="14" t="s">
        <v>57</v>
      </c>
      <c r="C39" s="10" t="s">
        <v>18</v>
      </c>
      <c r="D39" s="18">
        <v>10.39</v>
      </c>
      <c r="E39" s="10">
        <v>3221</v>
      </c>
      <c r="F39" s="9" t="s">
        <v>25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10.39</v>
      </c>
      <c r="E40" s="23"/>
      <c r="F40" s="25"/>
      <c r="G40" s="26"/>
    </row>
    <row r="41" spans="1:7" x14ac:dyDescent="0.3">
      <c r="A41" s="9" t="s">
        <v>58</v>
      </c>
      <c r="B41" s="14" t="s">
        <v>59</v>
      </c>
      <c r="C41" s="10" t="s">
        <v>18</v>
      </c>
      <c r="D41" s="18">
        <v>366.11</v>
      </c>
      <c r="E41" s="10">
        <v>3222</v>
      </c>
      <c r="F41" s="9" t="s">
        <v>49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366.11</v>
      </c>
      <c r="E42" s="23"/>
      <c r="F42" s="25"/>
      <c r="G42" s="26"/>
    </row>
    <row r="43" spans="1:7" x14ac:dyDescent="0.3">
      <c r="A43" s="9" t="s">
        <v>60</v>
      </c>
      <c r="B43" s="14" t="s">
        <v>61</v>
      </c>
      <c r="C43" s="10" t="s">
        <v>62</v>
      </c>
      <c r="D43" s="18">
        <v>170</v>
      </c>
      <c r="E43" s="10">
        <v>3238</v>
      </c>
      <c r="F43" s="9" t="s">
        <v>63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170</v>
      </c>
      <c r="E44" s="23"/>
      <c r="F44" s="25"/>
      <c r="G44" s="26"/>
    </row>
    <row r="45" spans="1:7" x14ac:dyDescent="0.3">
      <c r="A45" s="9" t="s">
        <v>64</v>
      </c>
      <c r="B45" s="14" t="s">
        <v>65</v>
      </c>
      <c r="C45" s="10" t="s">
        <v>35</v>
      </c>
      <c r="D45" s="18">
        <v>85.93</v>
      </c>
      <c r="E45" s="10">
        <v>3231</v>
      </c>
      <c r="F45" s="9" t="s">
        <v>32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85.93</v>
      </c>
      <c r="E46" s="23"/>
      <c r="F46" s="25"/>
      <c r="G46" s="26"/>
    </row>
    <row r="47" spans="1:7" x14ac:dyDescent="0.3">
      <c r="A47" s="9" t="s">
        <v>66</v>
      </c>
      <c r="B47" s="14" t="s">
        <v>67</v>
      </c>
      <c r="C47" s="10" t="s">
        <v>68</v>
      </c>
      <c r="D47" s="18">
        <v>550</v>
      </c>
      <c r="E47" s="10">
        <v>3222</v>
      </c>
      <c r="F47" s="9" t="s">
        <v>49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550</v>
      </c>
      <c r="E48" s="23"/>
      <c r="F48" s="25"/>
      <c r="G48" s="26"/>
    </row>
    <row r="49" spans="1:7" x14ac:dyDescent="0.3">
      <c r="A49" s="9" t="s">
        <v>69</v>
      </c>
      <c r="B49" s="14" t="s">
        <v>70</v>
      </c>
      <c r="C49" s="10" t="s">
        <v>71</v>
      </c>
      <c r="D49" s="18">
        <v>193.75</v>
      </c>
      <c r="E49" s="10">
        <v>3221</v>
      </c>
      <c r="F49" s="9" t="s">
        <v>25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193.75</v>
      </c>
      <c r="E50" s="23"/>
      <c r="F50" s="25"/>
      <c r="G50" s="26"/>
    </row>
    <row r="51" spans="1:7" x14ac:dyDescent="0.3">
      <c r="A51" s="9" t="s">
        <v>72</v>
      </c>
      <c r="B51" s="14" t="s">
        <v>73</v>
      </c>
      <c r="C51" s="10" t="s">
        <v>31</v>
      </c>
      <c r="D51" s="18">
        <v>948.42</v>
      </c>
      <c r="E51" s="10">
        <v>3223</v>
      </c>
      <c r="F51" s="9" t="s">
        <v>74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948.42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18</v>
      </c>
      <c r="D53" s="18">
        <v>433.31</v>
      </c>
      <c r="E53" s="10">
        <v>3232</v>
      </c>
      <c r="F53" s="9" t="s">
        <v>77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433.31</v>
      </c>
      <c r="E54" s="23"/>
      <c r="F54" s="25"/>
      <c r="G54" s="26"/>
    </row>
    <row r="55" spans="1:7" x14ac:dyDescent="0.3">
      <c r="A55" s="9" t="s">
        <v>78</v>
      </c>
      <c r="B55" s="14" t="s">
        <v>79</v>
      </c>
      <c r="C55" s="10" t="s">
        <v>80</v>
      </c>
      <c r="D55" s="18">
        <v>477.9</v>
      </c>
      <c r="E55" s="10">
        <v>3299</v>
      </c>
      <c r="F55" s="9" t="s">
        <v>13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477.9</v>
      </c>
      <c r="E56" s="23"/>
      <c r="F56" s="25"/>
      <c r="G56" s="26"/>
    </row>
    <row r="57" spans="1:7" x14ac:dyDescent="0.3">
      <c r="A57" s="9" t="s">
        <v>81</v>
      </c>
      <c r="B57" s="14" t="s">
        <v>82</v>
      </c>
      <c r="C57" s="10" t="s">
        <v>35</v>
      </c>
      <c r="D57" s="18">
        <v>235.31</v>
      </c>
      <c r="E57" s="10">
        <v>3221</v>
      </c>
      <c r="F57" s="9" t="s">
        <v>25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235.31</v>
      </c>
      <c r="E58" s="23"/>
      <c r="F58" s="25"/>
      <c r="G58" s="26"/>
    </row>
    <row r="59" spans="1:7" x14ac:dyDescent="0.3">
      <c r="A59" s="9" t="s">
        <v>83</v>
      </c>
      <c r="B59" s="14" t="s">
        <v>84</v>
      </c>
      <c r="C59" s="10" t="s">
        <v>31</v>
      </c>
      <c r="D59" s="18">
        <v>2344.35</v>
      </c>
      <c r="E59" s="10">
        <v>3222</v>
      </c>
      <c r="F59" s="9" t="s">
        <v>49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2344.35</v>
      </c>
      <c r="E60" s="23"/>
      <c r="F60" s="25"/>
      <c r="G60" s="26"/>
    </row>
    <row r="61" spans="1:7" x14ac:dyDescent="0.3">
      <c r="A61" s="9" t="s">
        <v>85</v>
      </c>
      <c r="B61" s="14" t="s">
        <v>86</v>
      </c>
      <c r="C61" s="10" t="s">
        <v>87</v>
      </c>
      <c r="D61" s="18">
        <v>2032.86</v>
      </c>
      <c r="E61" s="10">
        <v>3222</v>
      </c>
      <c r="F61" s="9" t="s">
        <v>49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2032.86</v>
      </c>
      <c r="E62" s="23"/>
      <c r="F62" s="25"/>
      <c r="G62" s="26"/>
    </row>
    <row r="63" spans="1:7" x14ac:dyDescent="0.3">
      <c r="A63" s="9" t="s">
        <v>88</v>
      </c>
      <c r="B63" s="14" t="s">
        <v>89</v>
      </c>
      <c r="C63" s="10" t="s">
        <v>18</v>
      </c>
      <c r="D63" s="18">
        <v>115.08</v>
      </c>
      <c r="E63" s="10">
        <v>3222</v>
      </c>
      <c r="F63" s="9" t="s">
        <v>49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115.08</v>
      </c>
      <c r="E64" s="23"/>
      <c r="F64" s="25"/>
      <c r="G64" s="26"/>
    </row>
    <row r="65" spans="1:7" x14ac:dyDescent="0.3">
      <c r="A65" s="9" t="s">
        <v>90</v>
      </c>
      <c r="B65" s="14" t="s">
        <v>91</v>
      </c>
      <c r="C65" s="10" t="s">
        <v>35</v>
      </c>
      <c r="D65" s="18">
        <v>4078.75</v>
      </c>
      <c r="E65" s="10">
        <v>3232</v>
      </c>
      <c r="F65" s="9" t="s">
        <v>77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4078.75</v>
      </c>
      <c r="E66" s="23"/>
      <c r="F66" s="25"/>
      <c r="G66" s="26"/>
    </row>
    <row r="67" spans="1:7" x14ac:dyDescent="0.3">
      <c r="A67" s="9" t="s">
        <v>92</v>
      </c>
      <c r="B67" s="14" t="s">
        <v>93</v>
      </c>
      <c r="C67" s="10" t="s">
        <v>94</v>
      </c>
      <c r="D67" s="18">
        <v>3070.78</v>
      </c>
      <c r="E67" s="10">
        <v>3222</v>
      </c>
      <c r="F67" s="9" t="s">
        <v>49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3070.78</v>
      </c>
      <c r="E68" s="23"/>
      <c r="F68" s="25"/>
      <c r="G68" s="26"/>
    </row>
    <row r="69" spans="1:7" x14ac:dyDescent="0.3">
      <c r="A69" s="9" t="s">
        <v>95</v>
      </c>
      <c r="B69" s="14" t="s">
        <v>96</v>
      </c>
      <c r="C69" s="10" t="s">
        <v>18</v>
      </c>
      <c r="D69" s="18">
        <v>61.15</v>
      </c>
      <c r="E69" s="10">
        <v>3221</v>
      </c>
      <c r="F69" s="9" t="s">
        <v>25</v>
      </c>
      <c r="G69" s="27" t="s">
        <v>14</v>
      </c>
    </row>
    <row r="70" spans="1:7" x14ac:dyDescent="0.3">
      <c r="A70" s="9"/>
      <c r="B70" s="14"/>
      <c r="C70" s="10"/>
      <c r="D70" s="18">
        <v>73.819999999999993</v>
      </c>
      <c r="E70" s="10">
        <v>3222</v>
      </c>
      <c r="F70" s="9" t="s">
        <v>49</v>
      </c>
      <c r="G70" s="28" t="s">
        <v>14</v>
      </c>
    </row>
    <row r="71" spans="1:7" x14ac:dyDescent="0.3">
      <c r="A71" s="9"/>
      <c r="B71" s="14"/>
      <c r="C71" s="10"/>
      <c r="D71" s="18">
        <v>1940.3</v>
      </c>
      <c r="E71" s="10">
        <v>3222</v>
      </c>
      <c r="F71" s="9" t="s">
        <v>49</v>
      </c>
      <c r="G71" s="28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SUM(D69:D71)</f>
        <v>2075.27</v>
      </c>
      <c r="E72" s="23"/>
      <c r="F72" s="25"/>
      <c r="G72" s="26"/>
    </row>
    <row r="73" spans="1:7" x14ac:dyDescent="0.3">
      <c r="A73" s="9" t="s">
        <v>97</v>
      </c>
      <c r="B73" s="14" t="s">
        <v>98</v>
      </c>
      <c r="C73" s="10" t="s">
        <v>99</v>
      </c>
      <c r="D73" s="18">
        <v>404.48</v>
      </c>
      <c r="E73" s="10">
        <v>3222</v>
      </c>
      <c r="F73" s="9" t="s">
        <v>49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404.48</v>
      </c>
      <c r="E74" s="23"/>
      <c r="F74" s="25"/>
      <c r="G74" s="26"/>
    </row>
    <row r="75" spans="1:7" x14ac:dyDescent="0.3">
      <c r="A75" s="9" t="s">
        <v>100</v>
      </c>
      <c r="B75" s="14" t="s">
        <v>101</v>
      </c>
      <c r="C75" s="10" t="s">
        <v>102</v>
      </c>
      <c r="D75" s="18">
        <v>70</v>
      </c>
      <c r="E75" s="10">
        <v>3299</v>
      </c>
      <c r="F75" s="9" t="s">
        <v>13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70</v>
      </c>
      <c r="E76" s="23"/>
      <c r="F76" s="25"/>
      <c r="G76" s="26"/>
    </row>
    <row r="77" spans="1:7" x14ac:dyDescent="0.3">
      <c r="A77" s="9" t="s">
        <v>103</v>
      </c>
      <c r="B77" s="14" t="s">
        <v>104</v>
      </c>
      <c r="C77" s="10" t="s">
        <v>35</v>
      </c>
      <c r="D77" s="18">
        <v>30.41</v>
      </c>
      <c r="E77" s="10">
        <v>3231</v>
      </c>
      <c r="F77" s="9" t="s">
        <v>32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30.41</v>
      </c>
      <c r="E78" s="23"/>
      <c r="F78" s="25"/>
      <c r="G78" s="26"/>
    </row>
    <row r="79" spans="1:7" x14ac:dyDescent="0.3">
      <c r="A79" s="9" t="s">
        <v>105</v>
      </c>
      <c r="B79" s="14" t="s">
        <v>106</v>
      </c>
      <c r="C79" s="10" t="s">
        <v>71</v>
      </c>
      <c r="D79" s="18">
        <v>12870.2</v>
      </c>
      <c r="E79" s="10">
        <v>3223</v>
      </c>
      <c r="F79" s="9" t="s">
        <v>74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12870.2</v>
      </c>
      <c r="E80" s="23"/>
      <c r="F80" s="25"/>
      <c r="G80" s="26"/>
    </row>
    <row r="81" spans="1:7" x14ac:dyDescent="0.3">
      <c r="A81" s="9" t="s">
        <v>107</v>
      </c>
      <c r="B81" s="14" t="s">
        <v>108</v>
      </c>
      <c r="C81" s="10" t="s">
        <v>35</v>
      </c>
      <c r="D81" s="18">
        <v>1062.5</v>
      </c>
      <c r="E81" s="10">
        <v>3232</v>
      </c>
      <c r="F81" s="9" t="s">
        <v>77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1062.5</v>
      </c>
      <c r="E82" s="23"/>
      <c r="F82" s="25"/>
      <c r="G82" s="26"/>
    </row>
    <row r="83" spans="1:7" x14ac:dyDescent="0.3">
      <c r="A83" s="9" t="s">
        <v>109</v>
      </c>
      <c r="B83" s="14" t="s">
        <v>110</v>
      </c>
      <c r="C83" s="10" t="s">
        <v>35</v>
      </c>
      <c r="D83" s="18">
        <v>1323.75</v>
      </c>
      <c r="E83" s="10">
        <v>3232</v>
      </c>
      <c r="F83" s="9" t="s">
        <v>77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1323.75</v>
      </c>
      <c r="E84" s="23"/>
      <c r="F84" s="25"/>
      <c r="G84" s="26"/>
    </row>
    <row r="85" spans="1:7" x14ac:dyDescent="0.3">
      <c r="A85" s="9" t="s">
        <v>111</v>
      </c>
      <c r="B85" s="14" t="s">
        <v>112</v>
      </c>
      <c r="C85" s="10" t="s">
        <v>18</v>
      </c>
      <c r="D85" s="18">
        <v>33.96</v>
      </c>
      <c r="E85" s="10">
        <v>3223</v>
      </c>
      <c r="F85" s="9" t="s">
        <v>74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33.96</v>
      </c>
      <c r="E86" s="23"/>
      <c r="F86" s="25"/>
      <c r="G86" s="26"/>
    </row>
    <row r="87" spans="1:7" x14ac:dyDescent="0.3">
      <c r="A87" s="9" t="s">
        <v>113</v>
      </c>
      <c r="B87" s="14" t="s">
        <v>114</v>
      </c>
      <c r="C87" s="10" t="s">
        <v>31</v>
      </c>
      <c r="D87" s="18">
        <v>55</v>
      </c>
      <c r="E87" s="10">
        <v>3234</v>
      </c>
      <c r="F87" s="9" t="s">
        <v>38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55</v>
      </c>
      <c r="E88" s="23"/>
      <c r="F88" s="25"/>
      <c r="G88" s="26"/>
    </row>
    <row r="89" spans="1:7" x14ac:dyDescent="0.3">
      <c r="A89" s="9" t="s">
        <v>115</v>
      </c>
      <c r="B89" s="14" t="s">
        <v>116</v>
      </c>
      <c r="C89" s="10" t="s">
        <v>117</v>
      </c>
      <c r="D89" s="18">
        <v>2992.5</v>
      </c>
      <c r="E89" s="10">
        <v>3232</v>
      </c>
      <c r="F89" s="9" t="s">
        <v>77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2992.5</v>
      </c>
      <c r="E90" s="23"/>
      <c r="F90" s="25"/>
      <c r="G90" s="26"/>
    </row>
    <row r="91" spans="1:7" x14ac:dyDescent="0.3">
      <c r="A91" s="9" t="s">
        <v>118</v>
      </c>
      <c r="B91" s="14" t="s">
        <v>119</v>
      </c>
      <c r="C91" s="10" t="s">
        <v>31</v>
      </c>
      <c r="D91" s="18">
        <v>317.88</v>
      </c>
      <c r="E91" s="10">
        <v>3222</v>
      </c>
      <c r="F91" s="9" t="s">
        <v>49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317.88</v>
      </c>
      <c r="E92" s="23"/>
      <c r="F92" s="25"/>
      <c r="G92" s="26"/>
    </row>
    <row r="93" spans="1:7" x14ac:dyDescent="0.3">
      <c r="A93" s="9" t="s">
        <v>133</v>
      </c>
      <c r="B93" s="14" t="s">
        <v>134</v>
      </c>
      <c r="C93" s="10" t="s">
        <v>35</v>
      </c>
      <c r="D93" s="18">
        <v>447.5</v>
      </c>
      <c r="E93" s="10">
        <v>4221</v>
      </c>
      <c r="F93" s="9" t="s">
        <v>28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447.5</v>
      </c>
      <c r="E94" s="23"/>
      <c r="F94" s="25"/>
      <c r="G94" s="26"/>
    </row>
    <row r="95" spans="1:7" x14ac:dyDescent="0.3">
      <c r="A95" s="9" t="s">
        <v>135</v>
      </c>
      <c r="B95" s="14" t="s">
        <v>136</v>
      </c>
      <c r="C95" s="10" t="s">
        <v>35</v>
      </c>
      <c r="D95" s="18">
        <v>300</v>
      </c>
      <c r="E95" s="10">
        <v>3299</v>
      </c>
      <c r="F95" s="9" t="s">
        <v>13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300</v>
      </c>
      <c r="E96" s="23"/>
      <c r="F96" s="25"/>
      <c r="G96" s="26"/>
    </row>
    <row r="97" spans="1:7" x14ac:dyDescent="0.3">
      <c r="A97" s="9" t="s">
        <v>137</v>
      </c>
      <c r="B97" s="14" t="s">
        <v>138</v>
      </c>
      <c r="C97" s="10" t="s">
        <v>35</v>
      </c>
      <c r="D97" s="18">
        <v>37.99</v>
      </c>
      <c r="E97" s="10">
        <v>3221</v>
      </c>
      <c r="F97" s="9" t="s">
        <v>25</v>
      </c>
      <c r="G97" s="27" t="s">
        <v>14</v>
      </c>
    </row>
    <row r="98" spans="1:7" x14ac:dyDescent="0.3">
      <c r="A98" s="9"/>
      <c r="B98" s="14"/>
      <c r="C98" s="10"/>
      <c r="D98" s="18">
        <v>203.31</v>
      </c>
      <c r="E98" s="10">
        <v>3224</v>
      </c>
      <c r="F98" s="9" t="s">
        <v>19</v>
      </c>
      <c r="G98" s="28"/>
    </row>
    <row r="99" spans="1:7" ht="27" customHeight="1" thickBot="1" x14ac:dyDescent="0.35">
      <c r="A99" s="21" t="s">
        <v>15</v>
      </c>
      <c r="B99" s="22"/>
      <c r="C99" s="23"/>
      <c r="D99" s="24">
        <f>SUM(D97:D98)</f>
        <v>241.3</v>
      </c>
      <c r="E99" s="23"/>
      <c r="F99" s="25"/>
      <c r="G99" s="26"/>
    </row>
    <row r="100" spans="1:7" x14ac:dyDescent="0.3">
      <c r="A100" s="9" t="s">
        <v>139</v>
      </c>
      <c r="B100" s="14" t="s">
        <v>140</v>
      </c>
      <c r="C100" s="10" t="s">
        <v>35</v>
      </c>
      <c r="D100" s="18">
        <v>126.3</v>
      </c>
      <c r="E100" s="10">
        <v>3225</v>
      </c>
      <c r="F100" s="9" t="s">
        <v>125</v>
      </c>
      <c r="G100" s="27" t="s">
        <v>14</v>
      </c>
    </row>
    <row r="101" spans="1:7" ht="27" customHeight="1" thickBot="1" x14ac:dyDescent="0.35">
      <c r="A101" s="21" t="s">
        <v>15</v>
      </c>
      <c r="B101" s="22"/>
      <c r="C101" s="23"/>
      <c r="D101" s="24">
        <f>SUM(D100:D100)</f>
        <v>126.3</v>
      </c>
      <c r="E101" s="23"/>
      <c r="F101" s="25"/>
      <c r="G101" s="26"/>
    </row>
    <row r="102" spans="1:7" x14ac:dyDescent="0.3">
      <c r="A102" s="9" t="s">
        <v>120</v>
      </c>
      <c r="B102" s="14" t="s">
        <v>121</v>
      </c>
      <c r="C102" s="10" t="s">
        <v>35</v>
      </c>
      <c r="D102" s="18">
        <v>762.5</v>
      </c>
      <c r="E102" s="10">
        <v>3239</v>
      </c>
      <c r="F102" s="9" t="s">
        <v>46</v>
      </c>
      <c r="G102" s="27" t="s">
        <v>14</v>
      </c>
    </row>
    <row r="103" spans="1:7" ht="27" customHeight="1" thickBot="1" x14ac:dyDescent="0.35">
      <c r="A103" s="21" t="s">
        <v>15</v>
      </c>
      <c r="B103" s="22"/>
      <c r="C103" s="23"/>
      <c r="D103" s="24">
        <f>SUM(D102:D102)</f>
        <v>762.5</v>
      </c>
      <c r="E103" s="23"/>
      <c r="F103" s="25"/>
      <c r="G103" s="26"/>
    </row>
    <row r="104" spans="1:7" x14ac:dyDescent="0.3">
      <c r="A104" s="9" t="s">
        <v>122</v>
      </c>
      <c r="B104" s="14" t="s">
        <v>123</v>
      </c>
      <c r="C104" s="10" t="s">
        <v>124</v>
      </c>
      <c r="D104" s="18">
        <v>198.46</v>
      </c>
      <c r="E104" s="10">
        <v>3225</v>
      </c>
      <c r="F104" s="9" t="s">
        <v>125</v>
      </c>
      <c r="G104" s="27" t="s">
        <v>14</v>
      </c>
    </row>
    <row r="105" spans="1:7" ht="27" customHeight="1" thickBot="1" x14ac:dyDescent="0.35">
      <c r="A105" s="21" t="s">
        <v>15</v>
      </c>
      <c r="B105" s="22"/>
      <c r="C105" s="23"/>
      <c r="D105" s="24">
        <f>SUM(D104:D104)</f>
        <v>198.46</v>
      </c>
      <c r="E105" s="23"/>
      <c r="F105" s="25"/>
      <c r="G105" s="26"/>
    </row>
    <row r="106" spans="1:7" x14ac:dyDescent="0.3">
      <c r="A106" s="9"/>
      <c r="B106" s="14"/>
      <c r="C106" s="10"/>
      <c r="D106" s="18">
        <v>14729.94</v>
      </c>
      <c r="E106" s="10">
        <v>3111</v>
      </c>
      <c r="F106" s="9" t="s">
        <v>126</v>
      </c>
      <c r="G106" s="28" t="s">
        <v>14</v>
      </c>
    </row>
    <row r="107" spans="1:7" x14ac:dyDescent="0.3">
      <c r="A107" s="9"/>
      <c r="B107" s="14"/>
      <c r="C107" s="10"/>
      <c r="D107" s="18">
        <v>1590.45</v>
      </c>
      <c r="E107" s="10">
        <v>3121</v>
      </c>
      <c r="F107" s="9" t="s">
        <v>127</v>
      </c>
      <c r="G107" s="28" t="s">
        <v>14</v>
      </c>
    </row>
    <row r="108" spans="1:7" x14ac:dyDescent="0.3">
      <c r="A108" s="9"/>
      <c r="B108" s="14"/>
      <c r="C108" s="10"/>
      <c r="D108" s="18">
        <v>2492.71</v>
      </c>
      <c r="E108" s="10">
        <v>3132</v>
      </c>
      <c r="F108" s="9" t="s">
        <v>141</v>
      </c>
      <c r="G108" s="28" t="s">
        <v>14</v>
      </c>
    </row>
    <row r="109" spans="1:7" x14ac:dyDescent="0.3">
      <c r="A109" s="9"/>
      <c r="B109" s="14"/>
      <c r="C109" s="10"/>
      <c r="D109" s="18">
        <v>463.16</v>
      </c>
      <c r="E109" s="10">
        <v>3212</v>
      </c>
      <c r="F109" s="9" t="s">
        <v>129</v>
      </c>
      <c r="G109" s="28" t="s">
        <v>14</v>
      </c>
    </row>
    <row r="110" spans="1:7" x14ac:dyDescent="0.3">
      <c r="A110" s="9"/>
      <c r="B110" s="14"/>
      <c r="C110" s="10"/>
      <c r="D110" s="18">
        <f>117729.85+2488.63</f>
        <v>120218.48000000001</v>
      </c>
      <c r="E110" s="10">
        <v>3111</v>
      </c>
      <c r="F110" s="9" t="s">
        <v>126</v>
      </c>
      <c r="G110" s="28" t="s">
        <v>142</v>
      </c>
    </row>
    <row r="111" spans="1:7" x14ac:dyDescent="0.3">
      <c r="A111" s="9"/>
      <c r="B111" s="14"/>
      <c r="C111" s="10"/>
      <c r="D111" s="18">
        <v>5700</v>
      </c>
      <c r="E111" s="10">
        <v>3121</v>
      </c>
      <c r="F111" s="9" t="s">
        <v>127</v>
      </c>
      <c r="G111" s="28" t="s">
        <v>142</v>
      </c>
    </row>
    <row r="112" spans="1:7" x14ac:dyDescent="0.3">
      <c r="A112" s="9"/>
      <c r="B112" s="14"/>
      <c r="C112" s="10"/>
      <c r="D112" s="18">
        <v>2046.92</v>
      </c>
      <c r="E112" s="10">
        <v>3212</v>
      </c>
      <c r="F112" s="9" t="s">
        <v>129</v>
      </c>
      <c r="G112" s="28" t="s">
        <v>142</v>
      </c>
    </row>
    <row r="113" spans="1:7" x14ac:dyDescent="0.3">
      <c r="A113" s="9"/>
      <c r="B113" s="14"/>
      <c r="C113" s="10"/>
      <c r="D113" s="18">
        <v>19427.080000000002</v>
      </c>
      <c r="E113" s="10">
        <v>3132</v>
      </c>
      <c r="F113" s="9" t="s">
        <v>141</v>
      </c>
      <c r="G113" s="28" t="s">
        <v>142</v>
      </c>
    </row>
    <row r="114" spans="1:7" x14ac:dyDescent="0.3">
      <c r="A114" s="9"/>
      <c r="B114" s="14"/>
      <c r="C114" s="10"/>
      <c r="D114" s="18">
        <v>404</v>
      </c>
      <c r="E114" s="10">
        <v>3211</v>
      </c>
      <c r="F114" s="9" t="s">
        <v>128</v>
      </c>
      <c r="G114" s="28" t="s">
        <v>14</v>
      </c>
    </row>
    <row r="115" spans="1:7" x14ac:dyDescent="0.3">
      <c r="A115" s="9"/>
      <c r="B115" s="14"/>
      <c r="C115" s="10"/>
      <c r="D115" s="18">
        <v>245.72</v>
      </c>
      <c r="E115" s="10">
        <v>3237</v>
      </c>
      <c r="F115" s="9" t="s">
        <v>130</v>
      </c>
      <c r="G115" s="28" t="s">
        <v>14</v>
      </c>
    </row>
    <row r="116" spans="1:7" x14ac:dyDescent="0.3">
      <c r="A116" s="9"/>
      <c r="B116" s="14"/>
      <c r="C116" s="10"/>
      <c r="D116" s="18">
        <v>25</v>
      </c>
      <c r="E116" s="10">
        <v>3294</v>
      </c>
      <c r="F116" s="9" t="s">
        <v>131</v>
      </c>
      <c r="G116" s="28" t="s">
        <v>14</v>
      </c>
    </row>
    <row r="117" spans="1:7" x14ac:dyDescent="0.3">
      <c r="A117" s="9"/>
      <c r="B117" s="14"/>
      <c r="C117" s="10"/>
      <c r="D117" s="18">
        <v>170</v>
      </c>
      <c r="E117" s="10">
        <v>3299</v>
      </c>
      <c r="F117" s="9" t="s">
        <v>13</v>
      </c>
      <c r="G117" s="28" t="s">
        <v>14</v>
      </c>
    </row>
    <row r="118" spans="1:7" ht="21" customHeight="1" thickBot="1" x14ac:dyDescent="0.35">
      <c r="A118" s="21" t="s">
        <v>15</v>
      </c>
      <c r="B118" s="22"/>
      <c r="C118" s="23"/>
      <c r="D118" s="24">
        <f>SUM(D106:D117)</f>
        <v>167513.46000000005</v>
      </c>
      <c r="E118" s="23"/>
      <c r="F118" s="25"/>
      <c r="G118" s="26"/>
    </row>
    <row r="119" spans="1:7" ht="15" thickBot="1" x14ac:dyDescent="0.35">
      <c r="A119" s="29" t="s">
        <v>132</v>
      </c>
      <c r="B119" s="30"/>
      <c r="C119" s="31"/>
      <c r="D119" s="32">
        <f>SUM(D8,D10,D12,D14,D18,D20,D22,D24,D26,D28,D30,D32,D34,D36,D38,D40,D42,D44,D46,D48,D50,D52,D54,D56,D58,D60,D62,D64,D66,D68,D72,D74,D76,D78,D80,D82,D84,D86,D88,D90,D92,D103,D105,D118,D96,D99,D101,D94)</f>
        <v>214460.63000000003</v>
      </c>
      <c r="E119" s="31"/>
      <c r="F119" s="33"/>
      <c r="G119" s="34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2026-05-19T12:32:57Z</dcterms:modified>
</cp:coreProperties>
</file>