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A491E953-E4DF-4F83-A129-897D8AE15C0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JavnaObjava!$A$6:$G$110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1" i="1"/>
  <c r="D89" i="1"/>
  <c r="D87" i="1"/>
  <c r="D99" i="1"/>
  <c r="D102" i="1"/>
  <c r="D109" i="1" s="1"/>
  <c r="D93" i="1"/>
  <c r="D95" i="1" l="1"/>
  <c r="D85" i="1"/>
  <c r="D83" i="1"/>
  <c r="D81" i="1"/>
  <c r="D78" i="1"/>
  <c r="D76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0" i="1" s="1"/>
</calcChain>
</file>

<file path=xl/sharedStrings.xml><?xml version="1.0" encoding="utf-8"?>
<sst xmlns="http://schemas.openxmlformats.org/spreadsheetml/2006/main" count="302" uniqueCount="132">
  <si>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</si>
  <si>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</si>
  <si>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</si>
  <si>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</si>
  <si>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</si>
  <si>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</si>
  <si>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</si>
  <si>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</si>
  <si>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</si>
  <si>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01.02.2025 Do 28.02.2025</t>
  </si>
  <si>
    <t>Hrvatska udruga ravnatelja osnovnih škola</t>
  </si>
  <si>
    <t>97748123085</t>
  </si>
  <si>
    <t>10040 ZAGREB</t>
  </si>
  <si>
    <t>ČLANARINE</t>
  </si>
  <si>
    <t>OSNOVNA ŠKOLA BRAĆE RADIĆ</t>
  </si>
  <si>
    <t>Ukupno:</t>
  </si>
  <si>
    <t>ZAGREBAČKA BANKA</t>
  </si>
  <si>
    <t>92963223473</t>
  </si>
  <si>
    <t>ZAGREB</t>
  </si>
  <si>
    <t>BANKARSKE USLUGE I USLUGE PLATNOG PROMETA</t>
  </si>
  <si>
    <t>INVENTIVNA RJEŠENJA društvo s ograničenom odgovornošću za trgovinu i usluge</t>
  </si>
  <si>
    <t>90708101924</t>
  </si>
  <si>
    <t>10410 Velika Gorica</t>
  </si>
  <si>
    <t>MATERIJAL I SIROVINE</t>
  </si>
  <si>
    <t>HP-HRVATSKA POŠTA D.D.</t>
  </si>
  <si>
    <t>87311810356</t>
  </si>
  <si>
    <t>10000 ZAGREB</t>
  </si>
  <si>
    <t>USLUGE TELEFONA, POŠTE I PRIJEVOZA</t>
  </si>
  <si>
    <t>SANITACIJA D.D.</t>
  </si>
  <si>
    <t>85987734468</t>
  </si>
  <si>
    <t>KOMUNALNE USLUGE</t>
  </si>
  <si>
    <t>Financijska agencija</t>
  </si>
  <si>
    <t>85821130368</t>
  </si>
  <si>
    <t>10000 Zagreb</t>
  </si>
  <si>
    <t>ZAGREBAČKI HOLDING, pod.Čistoća</t>
  </si>
  <si>
    <t>85584865987</t>
  </si>
  <si>
    <t>VODOOPSKRBA I ODVODNJA D.O.O.</t>
  </si>
  <si>
    <t>83416546499</t>
  </si>
  <si>
    <t>ZAGREBAČKI ELEKTRIČNI TRAMVAJ</t>
  </si>
  <si>
    <t>82031999604</t>
  </si>
  <si>
    <t>POINT INFORMATIKA, KOMUNIKACIJA, TRGOVINA D.O.O.</t>
  </si>
  <si>
    <t>80947211460</t>
  </si>
  <si>
    <t>42000 VARAŽDIN</t>
  </si>
  <si>
    <t>RAČUNALNE USLUGE</t>
  </si>
  <si>
    <t>URIHO-ZAGREB</t>
  </si>
  <si>
    <t>77931216562</t>
  </si>
  <si>
    <t>SLUŽBENA,RADNA I ZAŠTITNA ODJEĆA I OBUĆA</t>
  </si>
  <si>
    <t>ZAGREBAČKE PEKARNE "KLARA</t>
  </si>
  <si>
    <t>76842508189</t>
  </si>
  <si>
    <t>OTIS DIZALA, d.o.o.</t>
  </si>
  <si>
    <t>76080865307</t>
  </si>
  <si>
    <t>UREDSKI MATERIJAL I OSTALI MATERIJALNI RASHODI</t>
  </si>
  <si>
    <t>AGRO-VIR d.o.o.</t>
  </si>
  <si>
    <t>72415651667</t>
  </si>
  <si>
    <t>OPTIMUS lab  d.o.o.</t>
  </si>
  <si>
    <t>71981294715</t>
  </si>
  <si>
    <t>ČAKOVEC</t>
  </si>
  <si>
    <t>BAUHAUS-ZAGREB K.D.</t>
  </si>
  <si>
    <t>71642207963</t>
  </si>
  <si>
    <t>MATERIJAL I DIJELOVI ZA TEKUĆE I INVESTICIJSKO ODRŽAVANJE</t>
  </si>
  <si>
    <t>Telemach Hrvatska d.o.o.</t>
  </si>
  <si>
    <t>70133616033</t>
  </si>
  <si>
    <t>PARLOV USLUGE D.O.O.</t>
  </si>
  <si>
    <t>67278213836</t>
  </si>
  <si>
    <t>DIVNA PROIZVODNJA I USLUGE, D.O.O.</t>
  </si>
  <si>
    <t>67080200094</t>
  </si>
  <si>
    <t>52100 PULA</t>
  </si>
  <si>
    <t>LIDL HRVATSKA D.O.O.</t>
  </si>
  <si>
    <t>66089976432</t>
  </si>
  <si>
    <t>HEP-OPSKRBA D.O.O.</t>
  </si>
  <si>
    <t>63073332379</t>
  </si>
  <si>
    <t>ENERGIJA</t>
  </si>
  <si>
    <t>GRADSKI URED ZA PROST.UREĐENJE</t>
  </si>
  <si>
    <t>61817894937</t>
  </si>
  <si>
    <t>TEHNO-ZAGREB d.o.o.</t>
  </si>
  <si>
    <t>60557784734</t>
  </si>
  <si>
    <t>USLUGE TEKUĆEG I INVESTICIJSKOG ODRŽAVANJA</t>
  </si>
  <si>
    <t>CHEMACO d.o.o.</t>
  </si>
  <si>
    <t>60445358686</t>
  </si>
  <si>
    <t>PAN-PEK d.o.o.</t>
  </si>
  <si>
    <t>58203211592</t>
  </si>
  <si>
    <t>IGO-MAT d.o.o.</t>
  </si>
  <si>
    <t>55662000497</t>
  </si>
  <si>
    <t>10432 Bregana</t>
  </si>
  <si>
    <t>DARvitalis d.o.o.</t>
  </si>
  <si>
    <t>55399234994</t>
  </si>
  <si>
    <t>KAUFLAND</t>
  </si>
  <si>
    <t>47432874968</t>
  </si>
  <si>
    <t>Maja Peris</t>
  </si>
  <si>
    <t>47416215031</t>
  </si>
  <si>
    <t>INTELEKTUALNE I OSOBNE USLUGE</t>
  </si>
  <si>
    <t>VINDIJA d.d.</t>
  </si>
  <si>
    <t>44138062462</t>
  </si>
  <si>
    <t>VARAŽDIN</t>
  </si>
  <si>
    <t>METRO</t>
  </si>
  <si>
    <t>38016445738</t>
  </si>
  <si>
    <t>Nastavni zavod za javno zdravstvo Dr. Andrija Štampar</t>
  </si>
  <si>
    <t>33392005961</t>
  </si>
  <si>
    <t xml:space="preserve">10000 Zagreb </t>
  </si>
  <si>
    <t>ZDRAVSTVENE I VETERINARSKE USLUGE</t>
  </si>
  <si>
    <t>DUPIN d.o.o.</t>
  </si>
  <si>
    <t>31062429092</t>
  </si>
  <si>
    <t>A1 Hrvatska d.o.o.</t>
  </si>
  <si>
    <t>29524210204</t>
  </si>
  <si>
    <t>ZATEZNE KAMATE</t>
  </si>
  <si>
    <t>INA, d.d.</t>
  </si>
  <si>
    <t>27759560625</t>
  </si>
  <si>
    <t>10020 ZAGREB</t>
  </si>
  <si>
    <t>IKEA HRVATSKA d.o.o.</t>
  </si>
  <si>
    <t>21523879111</t>
  </si>
  <si>
    <t>ZAGREB-SESVETSKI KRALJEVEC</t>
  </si>
  <si>
    <t>AKD-ZAŠTITA D.O.O.</t>
  </si>
  <si>
    <t>09253797076</t>
  </si>
  <si>
    <t>DIMNJAČARSKA I OBRTNIČKA ZADRUGA</t>
  </si>
  <si>
    <t>01254445043</t>
  </si>
  <si>
    <t>OFFERTISIMA d.o.o.</t>
  </si>
  <si>
    <t>00643859701</t>
  </si>
  <si>
    <t>NOVAKI</t>
  </si>
  <si>
    <t>PLAĆE ZA REDOVAN RAD</t>
  </si>
  <si>
    <t>Sveukupno:</t>
  </si>
  <si>
    <t>MINISTARSTVO ZNANOSTI, SPORTA I OBRAZOVANJA</t>
  </si>
  <si>
    <t xml:space="preserve">NAGRADE </t>
  </si>
  <si>
    <t>DOPRINOS ZA ZDRAVSTVENO OSIGURANJE</t>
  </si>
  <si>
    <t>NAKNADE ZA PRIJEVOZ</t>
  </si>
  <si>
    <t>NESPOMENUTI FINANCIJSKI RASHODI</t>
  </si>
  <si>
    <t>MULLER</t>
  </si>
  <si>
    <t>PROMIDŽBENI MATERIJAL</t>
  </si>
  <si>
    <t>PEPCO</t>
  </si>
  <si>
    <t>PEVEX</t>
  </si>
  <si>
    <t>84698789700</t>
  </si>
  <si>
    <t>43416900320</t>
  </si>
  <si>
    <t>73660371074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</si>
</sst>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4"/>
  <sheetViews>
    <sheetView tabSelected="1" topLeftCell="A68" zoomScaleNormal="100" workbookViewId="0">
      <selection activeCell="F23" sqref="F2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87.66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87.66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289.17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289.17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33.71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33.71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26</v>
      </c>
      <c r="D15" s="18">
        <v>37.5</v>
      </c>
      <c r="E15" s="10">
        <v>3234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37.5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33</v>
      </c>
      <c r="D17" s="18">
        <v>1.66</v>
      </c>
      <c r="E17" s="10">
        <v>3439</v>
      </c>
      <c r="F17" s="9" t="s">
        <v>124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3">
      <c r="A19" s="9" t="s">
        <v>34</v>
      </c>
      <c r="B19" s="14" t="s">
        <v>35</v>
      </c>
      <c r="C19" s="10" t="s">
        <v>18</v>
      </c>
      <c r="D19" s="18">
        <v>323.77999999999997</v>
      </c>
      <c r="E19" s="10">
        <v>3234</v>
      </c>
      <c r="F19" s="9" t="s">
        <v>30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323.77999999999997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18</v>
      </c>
      <c r="D21" s="18">
        <v>420.8</v>
      </c>
      <c r="E21" s="10">
        <v>3234</v>
      </c>
      <c r="F21" s="9" t="s">
        <v>30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420.8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18</v>
      </c>
      <c r="D23" s="18">
        <v>38.479999999999997</v>
      </c>
      <c r="E23" s="10">
        <v>3231</v>
      </c>
      <c r="F23" s="9" t="s">
        <v>27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38.479999999999997</v>
      </c>
      <c r="E24" s="23"/>
      <c r="F24" s="25"/>
      <c r="G24" s="26"/>
    </row>
    <row r="25" spans="1:7" x14ac:dyDescent="0.3">
      <c r="A25" s="9" t="s">
        <v>40</v>
      </c>
      <c r="B25" s="14" t="s">
        <v>41</v>
      </c>
      <c r="C25" s="10" t="s">
        <v>42</v>
      </c>
      <c r="D25" s="18">
        <v>6</v>
      </c>
      <c r="E25" s="10">
        <v>3238</v>
      </c>
      <c r="F25" s="9" t="s">
        <v>43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6</v>
      </c>
      <c r="E26" s="23"/>
      <c r="F26" s="25"/>
      <c r="G26" s="26"/>
    </row>
    <row r="27" spans="1:7" x14ac:dyDescent="0.3">
      <c r="A27" s="9" t="s">
        <v>44</v>
      </c>
      <c r="B27" s="14" t="s">
        <v>45</v>
      </c>
      <c r="C27" s="10" t="s">
        <v>33</v>
      </c>
      <c r="D27" s="18">
        <v>31.86</v>
      </c>
      <c r="E27" s="10">
        <v>3227</v>
      </c>
      <c r="F27" s="9" t="s">
        <v>46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31.86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18</v>
      </c>
      <c r="D29" s="18">
        <v>2372.6799999999998</v>
      </c>
      <c r="E29" s="10">
        <v>3222</v>
      </c>
      <c r="F29" s="9" t="s">
        <v>23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2372.6799999999998</v>
      </c>
      <c r="E30" s="23"/>
      <c r="F30" s="25"/>
      <c r="G30" s="26"/>
    </row>
    <row r="31" spans="1:7" x14ac:dyDescent="0.3">
      <c r="A31" s="9" t="s">
        <v>49</v>
      </c>
      <c r="B31" s="14" t="s">
        <v>50</v>
      </c>
      <c r="C31" s="10" t="s">
        <v>33</v>
      </c>
      <c r="D31" s="18">
        <v>179.74</v>
      </c>
      <c r="E31" s="10">
        <v>3221</v>
      </c>
      <c r="F31" s="9" t="s">
        <v>51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179.74</v>
      </c>
      <c r="E32" s="23"/>
      <c r="F32" s="25"/>
      <c r="G32" s="26"/>
    </row>
    <row r="33" spans="1:7" x14ac:dyDescent="0.3">
      <c r="A33" s="9" t="s">
        <v>52</v>
      </c>
      <c r="B33" s="14" t="s">
        <v>53</v>
      </c>
      <c r="C33" s="10" t="s">
        <v>18</v>
      </c>
      <c r="D33" s="18">
        <v>1152.3699999999999</v>
      </c>
      <c r="E33" s="10">
        <v>3222</v>
      </c>
      <c r="F33" s="9" t="s">
        <v>23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1152.3699999999999</v>
      </c>
      <c r="E34" s="23"/>
      <c r="F34" s="25"/>
      <c r="G34" s="26"/>
    </row>
    <row r="35" spans="1:7" x14ac:dyDescent="0.3">
      <c r="A35" s="9" t="s">
        <v>54</v>
      </c>
      <c r="B35" s="14" t="s">
        <v>55</v>
      </c>
      <c r="C35" s="10" t="s">
        <v>56</v>
      </c>
      <c r="D35" s="18">
        <v>170</v>
      </c>
      <c r="E35" s="10">
        <v>3238</v>
      </c>
      <c r="F35" s="9" t="s">
        <v>43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170</v>
      </c>
      <c r="E36" s="23"/>
      <c r="F36" s="25"/>
      <c r="G36" s="26"/>
    </row>
    <row r="37" spans="1:7" x14ac:dyDescent="0.3">
      <c r="A37" s="9" t="s">
        <v>57</v>
      </c>
      <c r="B37" s="14" t="s">
        <v>58</v>
      </c>
      <c r="C37" s="10" t="s">
        <v>18</v>
      </c>
      <c r="D37" s="18">
        <v>224.29</v>
      </c>
      <c r="E37" s="10">
        <v>3224</v>
      </c>
      <c r="F37" s="9" t="s">
        <v>59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224.29</v>
      </c>
      <c r="E38" s="23"/>
      <c r="F38" s="25"/>
      <c r="G38" s="26"/>
    </row>
    <row r="39" spans="1:7" x14ac:dyDescent="0.3">
      <c r="A39" s="9" t="s">
        <v>60</v>
      </c>
      <c r="B39" s="14" t="s">
        <v>61</v>
      </c>
      <c r="C39" s="10" t="s">
        <v>33</v>
      </c>
      <c r="D39" s="18">
        <v>65.87</v>
      </c>
      <c r="E39" s="10">
        <v>3231</v>
      </c>
      <c r="F39" s="9" t="s">
        <v>27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65.87</v>
      </c>
      <c r="E40" s="23"/>
      <c r="F40" s="25"/>
      <c r="G40" s="26"/>
    </row>
    <row r="41" spans="1:7" x14ac:dyDescent="0.3">
      <c r="A41" s="9" t="s">
        <v>62</v>
      </c>
      <c r="B41" s="14" t="s">
        <v>63</v>
      </c>
      <c r="C41" s="10" t="s">
        <v>26</v>
      </c>
      <c r="D41" s="18">
        <v>458.73</v>
      </c>
      <c r="E41" s="10">
        <v>3222</v>
      </c>
      <c r="F41" s="9" t="s">
        <v>23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458.73</v>
      </c>
      <c r="E42" s="23"/>
      <c r="F42" s="25"/>
      <c r="G42" s="26"/>
    </row>
    <row r="43" spans="1:7" x14ac:dyDescent="0.3">
      <c r="A43" s="9" t="s">
        <v>64</v>
      </c>
      <c r="B43" s="14" t="s">
        <v>65</v>
      </c>
      <c r="C43" s="10" t="s">
        <v>66</v>
      </c>
      <c r="D43" s="18">
        <v>27.2</v>
      </c>
      <c r="E43" s="10">
        <v>3221</v>
      </c>
      <c r="F43" s="9" t="s">
        <v>51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27.2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18</v>
      </c>
      <c r="D45" s="18">
        <v>115.1</v>
      </c>
      <c r="E45" s="10">
        <v>3222</v>
      </c>
      <c r="F45" s="9" t="s">
        <v>23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115.1</v>
      </c>
      <c r="E46" s="23"/>
      <c r="F46" s="25"/>
      <c r="G46" s="26"/>
    </row>
    <row r="47" spans="1:7" x14ac:dyDescent="0.3">
      <c r="A47" s="9" t="s">
        <v>69</v>
      </c>
      <c r="B47" s="14" t="s">
        <v>70</v>
      </c>
      <c r="C47" s="10" t="s">
        <v>26</v>
      </c>
      <c r="D47" s="18">
        <v>998.78</v>
      </c>
      <c r="E47" s="10">
        <v>3223</v>
      </c>
      <c r="F47" s="9" t="s">
        <v>71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998.78</v>
      </c>
      <c r="E48" s="23"/>
      <c r="F48" s="25"/>
      <c r="G48" s="26"/>
    </row>
    <row r="49" spans="1:7" x14ac:dyDescent="0.3">
      <c r="A49" s="9" t="s">
        <v>72</v>
      </c>
      <c r="B49" s="14" t="s">
        <v>73</v>
      </c>
      <c r="C49" s="10" t="s">
        <v>18</v>
      </c>
      <c r="D49" s="18">
        <v>87.38</v>
      </c>
      <c r="E49" s="10">
        <v>3234</v>
      </c>
      <c r="F49" s="9" t="s">
        <v>30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87.38</v>
      </c>
      <c r="E50" s="23"/>
      <c r="F50" s="25"/>
      <c r="G50" s="26"/>
    </row>
    <row r="51" spans="1:7" x14ac:dyDescent="0.3">
      <c r="A51" s="9" t="s">
        <v>74</v>
      </c>
      <c r="B51" s="14" t="s">
        <v>75</v>
      </c>
      <c r="C51" s="10" t="s">
        <v>18</v>
      </c>
      <c r="D51" s="18">
        <v>1120.25</v>
      </c>
      <c r="E51" s="10">
        <v>3232</v>
      </c>
      <c r="F51" s="9" t="s">
        <v>76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1120.25</v>
      </c>
      <c r="E52" s="23"/>
      <c r="F52" s="25"/>
      <c r="G52" s="26"/>
    </row>
    <row r="53" spans="1:7" x14ac:dyDescent="0.3">
      <c r="A53" s="9" t="s">
        <v>77</v>
      </c>
      <c r="B53" s="14" t="s">
        <v>78</v>
      </c>
      <c r="C53" s="10" t="s">
        <v>18</v>
      </c>
      <c r="D53" s="18">
        <v>75.56</v>
      </c>
      <c r="E53" s="10">
        <v>3221</v>
      </c>
      <c r="F53" s="9" t="s">
        <v>51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75.56</v>
      </c>
      <c r="E54" s="23"/>
      <c r="F54" s="25"/>
      <c r="G54" s="26"/>
    </row>
    <row r="55" spans="1:7" x14ac:dyDescent="0.3">
      <c r="A55" s="9" t="s">
        <v>79</v>
      </c>
      <c r="B55" s="14" t="s">
        <v>80</v>
      </c>
      <c r="C55" s="10" t="s">
        <v>26</v>
      </c>
      <c r="D55" s="18">
        <v>2074.8000000000002</v>
      </c>
      <c r="E55" s="10">
        <v>3222</v>
      </c>
      <c r="F55" s="9" t="s">
        <v>23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2074.8000000000002</v>
      </c>
      <c r="E56" s="23"/>
      <c r="F56" s="25"/>
      <c r="G56" s="26"/>
    </row>
    <row r="57" spans="1:7" x14ac:dyDescent="0.3">
      <c r="A57" s="9" t="s">
        <v>81</v>
      </c>
      <c r="B57" s="14" t="s">
        <v>82</v>
      </c>
      <c r="C57" s="10" t="s">
        <v>83</v>
      </c>
      <c r="D57" s="18">
        <v>1431.22</v>
      </c>
      <c r="E57" s="10">
        <v>3222</v>
      </c>
      <c r="F57" s="9" t="s">
        <v>23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1431.22</v>
      </c>
      <c r="E58" s="23"/>
      <c r="F58" s="25"/>
      <c r="G58" s="26"/>
    </row>
    <row r="59" spans="1:7" x14ac:dyDescent="0.3">
      <c r="A59" s="9" t="s">
        <v>84</v>
      </c>
      <c r="B59" s="14" t="s">
        <v>85</v>
      </c>
      <c r="C59" s="10" t="s">
        <v>18</v>
      </c>
      <c r="D59" s="18">
        <v>108.17</v>
      </c>
      <c r="E59" s="10">
        <v>3222</v>
      </c>
      <c r="F59" s="9" t="s">
        <v>23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108.17</v>
      </c>
      <c r="E60" s="23"/>
      <c r="F60" s="25"/>
      <c r="G60" s="26"/>
    </row>
    <row r="61" spans="1:7" x14ac:dyDescent="0.3">
      <c r="A61" s="9" t="s">
        <v>86</v>
      </c>
      <c r="B61" s="14" t="s">
        <v>87</v>
      </c>
      <c r="C61" s="10" t="s">
        <v>18</v>
      </c>
      <c r="D61" s="18">
        <v>534.69000000000005</v>
      </c>
      <c r="E61" s="10">
        <v>3222</v>
      </c>
      <c r="F61" s="9" t="s">
        <v>23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534.69000000000005</v>
      </c>
      <c r="E62" s="23"/>
      <c r="F62" s="25"/>
      <c r="G62" s="26"/>
    </row>
    <row r="63" spans="1:7" x14ac:dyDescent="0.3">
      <c r="A63" s="9" t="s">
        <v>88</v>
      </c>
      <c r="B63" s="14" t="s">
        <v>89</v>
      </c>
      <c r="C63" s="10" t="s">
        <v>33</v>
      </c>
      <c r="D63" s="18">
        <v>187.64</v>
      </c>
      <c r="E63" s="10">
        <v>3237</v>
      </c>
      <c r="F63" s="9" t="s">
        <v>90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187.64</v>
      </c>
      <c r="E64" s="23"/>
      <c r="F64" s="25"/>
      <c r="G64" s="26"/>
    </row>
    <row r="65" spans="1:7" x14ac:dyDescent="0.3">
      <c r="A65" s="9" t="s">
        <v>91</v>
      </c>
      <c r="B65" s="14" t="s">
        <v>92</v>
      </c>
      <c r="C65" s="10" t="s">
        <v>93</v>
      </c>
      <c r="D65" s="18">
        <v>2176.86</v>
      </c>
      <c r="E65" s="10">
        <v>3222</v>
      </c>
      <c r="F65" s="9" t="s">
        <v>23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2176.86</v>
      </c>
      <c r="E66" s="23"/>
      <c r="F66" s="25"/>
      <c r="G66" s="26"/>
    </row>
    <row r="67" spans="1:7" x14ac:dyDescent="0.3">
      <c r="A67" s="9" t="s">
        <v>94</v>
      </c>
      <c r="B67" s="14" t="s">
        <v>95</v>
      </c>
      <c r="C67" s="10" t="s">
        <v>18</v>
      </c>
      <c r="D67" s="18">
        <v>82.48</v>
      </c>
      <c r="E67" s="10">
        <v>3221</v>
      </c>
      <c r="F67" s="9" t="s">
        <v>51</v>
      </c>
      <c r="G67" s="27" t="s">
        <v>14</v>
      </c>
    </row>
    <row r="68" spans="1:7" x14ac:dyDescent="0.3">
      <c r="A68" s="9"/>
      <c r="B68" s="14"/>
      <c r="C68" s="10"/>
      <c r="D68" s="18">
        <v>1698.91</v>
      </c>
      <c r="E68" s="10">
        <v>3222</v>
      </c>
      <c r="F68" s="9" t="s">
        <v>23</v>
      </c>
      <c r="G68" s="28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SUM(D67:D68)</f>
        <v>1781.39</v>
      </c>
      <c r="E69" s="23"/>
      <c r="F69" s="25"/>
      <c r="G69" s="26"/>
    </row>
    <row r="70" spans="1:7" x14ac:dyDescent="0.3">
      <c r="A70" s="9" t="s">
        <v>96</v>
      </c>
      <c r="B70" s="14" t="s">
        <v>97</v>
      </c>
      <c r="C70" s="10" t="s">
        <v>98</v>
      </c>
      <c r="D70" s="18">
        <v>171.5</v>
      </c>
      <c r="E70" s="10">
        <v>3236</v>
      </c>
      <c r="F70" s="9" t="s">
        <v>99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171.5</v>
      </c>
      <c r="E71" s="23"/>
      <c r="F71" s="25"/>
      <c r="G71" s="26"/>
    </row>
    <row r="72" spans="1:7" x14ac:dyDescent="0.3">
      <c r="A72" s="9" t="s">
        <v>100</v>
      </c>
      <c r="B72" s="14" t="s">
        <v>101</v>
      </c>
      <c r="C72" s="10" t="s">
        <v>18</v>
      </c>
      <c r="D72" s="18">
        <v>172.22</v>
      </c>
      <c r="E72" s="10">
        <v>3222</v>
      </c>
      <c r="F72" s="9" t="s">
        <v>23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172.22</v>
      </c>
      <c r="E73" s="23"/>
      <c r="F73" s="25"/>
      <c r="G73" s="26"/>
    </row>
    <row r="74" spans="1:7" x14ac:dyDescent="0.3">
      <c r="A74" s="9" t="s">
        <v>102</v>
      </c>
      <c r="B74" s="14" t="s">
        <v>103</v>
      </c>
      <c r="C74" s="10" t="s">
        <v>33</v>
      </c>
      <c r="D74" s="18">
        <v>33.74</v>
      </c>
      <c r="E74" s="10">
        <v>3231</v>
      </c>
      <c r="F74" s="9" t="s">
        <v>27</v>
      </c>
      <c r="G74" s="27" t="s">
        <v>14</v>
      </c>
    </row>
    <row r="75" spans="1:7" x14ac:dyDescent="0.3">
      <c r="A75" s="9"/>
      <c r="B75" s="14"/>
      <c r="C75" s="10"/>
      <c r="D75" s="18">
        <v>3.32</v>
      </c>
      <c r="E75" s="10">
        <v>3433</v>
      </c>
      <c r="F75" s="9" t="s">
        <v>104</v>
      </c>
      <c r="G75" s="28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SUM(D74:D75)</f>
        <v>37.06</v>
      </c>
      <c r="E76" s="23"/>
      <c r="F76" s="25"/>
      <c r="G76" s="26"/>
    </row>
    <row r="77" spans="1:7" x14ac:dyDescent="0.3">
      <c r="A77" s="9" t="s">
        <v>105</v>
      </c>
      <c r="B77" s="14" t="s">
        <v>106</v>
      </c>
      <c r="C77" s="10" t="s">
        <v>107</v>
      </c>
      <c r="D77" s="18">
        <v>9399.5499999999993</v>
      </c>
      <c r="E77" s="10">
        <v>3223</v>
      </c>
      <c r="F77" s="9" t="s">
        <v>71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9399.5499999999993</v>
      </c>
      <c r="E78" s="23"/>
      <c r="F78" s="25"/>
      <c r="G78" s="26"/>
    </row>
    <row r="79" spans="1:7" x14ac:dyDescent="0.3">
      <c r="A79" s="9" t="s">
        <v>108</v>
      </c>
      <c r="B79" s="14" t="s">
        <v>109</v>
      </c>
      <c r="C79" s="10" t="s">
        <v>110</v>
      </c>
      <c r="D79" s="18">
        <v>8.91</v>
      </c>
      <c r="E79" s="10">
        <v>3221</v>
      </c>
      <c r="F79" s="9" t="s">
        <v>51</v>
      </c>
      <c r="G79" s="27" t="s">
        <v>14</v>
      </c>
    </row>
    <row r="80" spans="1:7" x14ac:dyDescent="0.3">
      <c r="A80" s="9"/>
      <c r="B80" s="14"/>
      <c r="C80" s="10"/>
      <c r="D80" s="18">
        <v>39.909999999999997</v>
      </c>
      <c r="E80" s="10">
        <v>3222</v>
      </c>
      <c r="F80" s="9" t="s">
        <v>23</v>
      </c>
      <c r="G80" s="28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SUM(D79:D80)</f>
        <v>48.819999999999993</v>
      </c>
      <c r="E81" s="23"/>
      <c r="F81" s="25"/>
      <c r="G81" s="26"/>
    </row>
    <row r="82" spans="1:7" x14ac:dyDescent="0.3">
      <c r="A82" s="9" t="s">
        <v>111</v>
      </c>
      <c r="B82" s="14" t="s">
        <v>112</v>
      </c>
      <c r="C82" s="10" t="s">
        <v>26</v>
      </c>
      <c r="D82" s="18">
        <v>2949.2</v>
      </c>
      <c r="E82" s="10">
        <v>3234</v>
      </c>
      <c r="F82" s="9" t="s">
        <v>30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2949.2</v>
      </c>
      <c r="E83" s="23"/>
      <c r="F83" s="25"/>
      <c r="G83" s="26"/>
    </row>
    <row r="84" spans="1:7" x14ac:dyDescent="0.3">
      <c r="A84" s="9" t="s">
        <v>125</v>
      </c>
      <c r="B84" s="14" t="s">
        <v>129</v>
      </c>
      <c r="C84" s="10" t="s">
        <v>18</v>
      </c>
      <c r="D84" s="18">
        <v>2.4900000000000002</v>
      </c>
      <c r="E84" s="10">
        <v>3233</v>
      </c>
      <c r="F84" s="9" t="s">
        <v>126</v>
      </c>
      <c r="G84" s="27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SUM(D84:D84)</f>
        <v>2.4900000000000002</v>
      </c>
      <c r="E85" s="23"/>
      <c r="F85" s="25"/>
      <c r="G85" s="26"/>
    </row>
    <row r="86" spans="1:7" ht="27" customHeight="1" x14ac:dyDescent="0.3">
      <c r="A86" s="9" t="s">
        <v>127</v>
      </c>
      <c r="B86" s="14" t="s">
        <v>130</v>
      </c>
      <c r="C86" s="10" t="s">
        <v>18</v>
      </c>
      <c r="D86" s="18">
        <v>12.25</v>
      </c>
      <c r="E86" s="10">
        <v>3233</v>
      </c>
      <c r="F86" s="9" t="s">
        <v>126</v>
      </c>
      <c r="G86" s="27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SUM(D86:D86)</f>
        <v>12.25</v>
      </c>
      <c r="E87" s="23"/>
      <c r="F87" s="25"/>
      <c r="G87" s="26"/>
    </row>
    <row r="88" spans="1:7" ht="27" customHeight="1" x14ac:dyDescent="0.3">
      <c r="A88" s="9" t="s">
        <v>128</v>
      </c>
      <c r="B88" s="14" t="s">
        <v>131</v>
      </c>
      <c r="C88" s="10" t="s">
        <v>18</v>
      </c>
      <c r="D88" s="18">
        <v>33.979999999999997</v>
      </c>
      <c r="E88" s="10">
        <v>3211</v>
      </c>
      <c r="F88" s="9" t="s">
        <v>51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33.979999999999997</v>
      </c>
      <c r="E89" s="23"/>
      <c r="F89" s="25"/>
      <c r="G89" s="26"/>
    </row>
    <row r="90" spans="1:7" ht="27" customHeight="1" x14ac:dyDescent="0.3">
      <c r="A90" s="9" t="s">
        <v>113</v>
      </c>
      <c r="B90" s="14" t="s">
        <v>114</v>
      </c>
      <c r="C90" s="10" t="s">
        <v>18</v>
      </c>
      <c r="D90" s="18">
        <v>698.65</v>
      </c>
      <c r="E90" s="10">
        <v>3234</v>
      </c>
      <c r="F90" s="9" t="s">
        <v>30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698.65</v>
      </c>
      <c r="E91" s="23"/>
      <c r="F91" s="25"/>
      <c r="G91" s="26"/>
    </row>
    <row r="92" spans="1:7" x14ac:dyDescent="0.3">
      <c r="A92" s="9" t="s">
        <v>44</v>
      </c>
      <c r="B92" s="14" t="s">
        <v>45</v>
      </c>
      <c r="C92" s="10" t="s">
        <v>18</v>
      </c>
      <c r="D92" s="18">
        <v>663.81</v>
      </c>
      <c r="E92" s="10">
        <v>3227</v>
      </c>
      <c r="F92" s="9" t="s">
        <v>46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663.81</v>
      </c>
      <c r="E93" s="23"/>
      <c r="F93" s="25"/>
      <c r="G93" s="26"/>
    </row>
    <row r="94" spans="1:7" x14ac:dyDescent="0.3">
      <c r="A94" s="9" t="s">
        <v>115</v>
      </c>
      <c r="B94" s="14" t="s">
        <v>116</v>
      </c>
      <c r="C94" s="10" t="s">
        <v>117</v>
      </c>
      <c r="D94" s="18">
        <v>26.8</v>
      </c>
      <c r="E94" s="10">
        <v>3221</v>
      </c>
      <c r="F94" s="9" t="s">
        <v>51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26.8</v>
      </c>
      <c r="E95" s="23"/>
      <c r="F95" s="25"/>
      <c r="G95" s="26"/>
    </row>
    <row r="96" spans="1:7" x14ac:dyDescent="0.3">
      <c r="A96" s="9"/>
      <c r="B96" s="14"/>
      <c r="C96" s="10"/>
      <c r="D96" s="18">
        <v>122.81</v>
      </c>
      <c r="E96" s="10">
        <v>3111</v>
      </c>
      <c r="F96" s="9" t="s">
        <v>118</v>
      </c>
      <c r="G96" s="28" t="s">
        <v>14</v>
      </c>
    </row>
    <row r="97" spans="1:7" x14ac:dyDescent="0.3">
      <c r="A97" s="9"/>
      <c r="B97" s="14"/>
      <c r="C97" s="10"/>
      <c r="D97" s="18">
        <f>7283.4+639.66+513</f>
        <v>8436.06</v>
      </c>
      <c r="E97" s="10">
        <v>3111</v>
      </c>
      <c r="F97" s="9" t="s">
        <v>118</v>
      </c>
      <c r="G97" s="28" t="s">
        <v>14</v>
      </c>
    </row>
    <row r="98" spans="1:7" x14ac:dyDescent="0.3">
      <c r="A98" s="9"/>
      <c r="B98" s="14"/>
      <c r="C98" s="10"/>
      <c r="D98" s="18">
        <v>245.41</v>
      </c>
      <c r="E98" s="10">
        <v>3111</v>
      </c>
      <c r="F98" s="9" t="s">
        <v>118</v>
      </c>
      <c r="G98" s="28" t="s">
        <v>14</v>
      </c>
    </row>
    <row r="99" spans="1:7" x14ac:dyDescent="0.3">
      <c r="A99" s="9"/>
      <c r="B99" s="14"/>
      <c r="C99" s="10"/>
      <c r="D99" s="18">
        <f>4722.96</f>
        <v>4722.96</v>
      </c>
      <c r="E99" s="10">
        <v>3111</v>
      </c>
      <c r="F99" s="9" t="s">
        <v>118</v>
      </c>
      <c r="G99" s="28" t="s">
        <v>14</v>
      </c>
    </row>
    <row r="100" spans="1:7" x14ac:dyDescent="0.3">
      <c r="A100" s="9"/>
      <c r="B100" s="14"/>
      <c r="C100" s="10"/>
      <c r="D100" s="18">
        <v>104507.12</v>
      </c>
      <c r="E100" s="10">
        <v>3111</v>
      </c>
      <c r="F100" s="9" t="s">
        <v>118</v>
      </c>
      <c r="G100" s="28" t="s">
        <v>120</v>
      </c>
    </row>
    <row r="101" spans="1:7" x14ac:dyDescent="0.3">
      <c r="A101" s="9"/>
      <c r="B101" s="14"/>
      <c r="C101" s="10"/>
      <c r="D101" s="18">
        <v>1037.01</v>
      </c>
      <c r="E101" s="10">
        <v>3111</v>
      </c>
      <c r="F101" s="9" t="s">
        <v>118</v>
      </c>
      <c r="G101" s="28" t="s">
        <v>120</v>
      </c>
    </row>
    <row r="102" spans="1:7" x14ac:dyDescent="0.3">
      <c r="A102" s="9"/>
      <c r="B102" s="14"/>
      <c r="C102" s="10"/>
      <c r="D102" s="18">
        <f>540+343.59</f>
        <v>883.58999999999992</v>
      </c>
      <c r="E102" s="10">
        <v>3121</v>
      </c>
      <c r="F102" s="9" t="s">
        <v>121</v>
      </c>
      <c r="G102" s="28" t="s">
        <v>120</v>
      </c>
    </row>
    <row r="103" spans="1:7" x14ac:dyDescent="0.3">
      <c r="A103" s="9"/>
      <c r="B103" s="14"/>
      <c r="C103" s="10"/>
      <c r="D103" s="18">
        <v>17403.849999999999</v>
      </c>
      <c r="E103" s="10">
        <v>3132</v>
      </c>
      <c r="F103" s="9" t="s">
        <v>122</v>
      </c>
      <c r="G103" s="28" t="s">
        <v>120</v>
      </c>
    </row>
    <row r="104" spans="1:7" x14ac:dyDescent="0.3">
      <c r="A104" s="9"/>
      <c r="B104" s="14"/>
      <c r="C104" s="10"/>
      <c r="D104" s="18">
        <v>2212.38</v>
      </c>
      <c r="E104" s="10">
        <v>3132</v>
      </c>
      <c r="F104" s="9" t="s">
        <v>122</v>
      </c>
      <c r="G104" s="28" t="s">
        <v>14</v>
      </c>
    </row>
    <row r="105" spans="1:7" x14ac:dyDescent="0.3">
      <c r="A105" s="9"/>
      <c r="B105" s="14"/>
      <c r="C105" s="10"/>
      <c r="D105" s="18">
        <v>1817.46</v>
      </c>
      <c r="E105" s="10">
        <v>3212</v>
      </c>
      <c r="F105" s="9" t="s">
        <v>123</v>
      </c>
      <c r="G105" s="28" t="s">
        <v>120</v>
      </c>
    </row>
    <row r="106" spans="1:7" x14ac:dyDescent="0.3">
      <c r="A106" s="9"/>
      <c r="B106" s="14"/>
      <c r="C106" s="10"/>
      <c r="D106" s="18">
        <v>468.71</v>
      </c>
      <c r="E106" s="10">
        <v>3212</v>
      </c>
      <c r="F106" s="9" t="s">
        <v>123</v>
      </c>
      <c r="G106" s="28" t="s">
        <v>14</v>
      </c>
    </row>
    <row r="107" spans="1:7" x14ac:dyDescent="0.3">
      <c r="A107" s="9"/>
      <c r="B107" s="14"/>
      <c r="C107" s="10"/>
      <c r="D107" s="18">
        <v>209.09</v>
      </c>
      <c r="E107" s="10">
        <v>3237</v>
      </c>
      <c r="F107" s="9" t="s">
        <v>90</v>
      </c>
      <c r="G107" s="28" t="s">
        <v>14</v>
      </c>
    </row>
    <row r="108" spans="1:7" x14ac:dyDescent="0.3">
      <c r="A108" s="9"/>
      <c r="B108" s="14"/>
      <c r="C108" s="10"/>
      <c r="D108" s="18">
        <v>1.35</v>
      </c>
      <c r="E108" s="10">
        <v>3431</v>
      </c>
      <c r="F108" s="9" t="s">
        <v>19</v>
      </c>
      <c r="G108" s="28" t="s">
        <v>14</v>
      </c>
    </row>
    <row r="109" spans="1:7" ht="21" customHeight="1" thickBot="1" x14ac:dyDescent="0.35">
      <c r="A109" s="21" t="s">
        <v>15</v>
      </c>
      <c r="B109" s="22"/>
      <c r="C109" s="23"/>
      <c r="D109" s="24">
        <f>SUM(D96:D108)</f>
        <v>142067.79999999996</v>
      </c>
      <c r="E109" s="23"/>
      <c r="F109" s="25"/>
      <c r="G109" s="26"/>
    </row>
    <row r="110" spans="1:7" ht="15" thickBot="1" x14ac:dyDescent="0.35">
      <c r="A110" s="29" t="s">
        <v>119</v>
      </c>
      <c r="B110" s="30"/>
      <c r="C110" s="31"/>
      <c r="D110" s="32">
        <f>SUM(D8,D10,D12,D14,D16,D18,D20,D22,D24,D26,D28,D30,D32,D34,D36,D38,D40,D42,D44,D46,D48,D50,D52,D54,D56,D58,D60,D62,D64,D66,D69,D71,D73,D76,D78,D81,D83,D85,D95,D109)</f>
        <v>171558.77999999997</v>
      </c>
      <c r="E110" s="31"/>
      <c r="F110" s="33"/>
      <c r="G110" s="34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</sheetData>
  <autoFilter ref="A6:G110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2025-03-07T08:24:14Z</dcterms:modified>
</cp:coreProperties>
</file>