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2023 2024\Financije\Informacije o trošenju sredstava\"/>
    </mc:Choice>
  </mc:AlternateContent>
  <xr:revisionPtr revIDLastSave="0" documentId="8_{5B77340B-2E4B-42C4-96B3-413D6348174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45" i="1"/>
  <c r="D44" i="1"/>
  <c r="D43" i="1"/>
  <c r="D42" i="1"/>
  <c r="D41" i="1"/>
  <c r="D40" i="1"/>
  <c r="D39" i="1"/>
  <c r="D37" i="1"/>
  <c r="D35" i="1"/>
  <c r="D50" i="1" l="1"/>
  <c r="D33" i="1"/>
  <c r="D31" i="1"/>
  <c r="D29" i="1"/>
  <c r="D26" i="1"/>
  <c r="D24" i="1"/>
  <c r="D22" i="1"/>
  <c r="D20" i="1"/>
  <c r="D18" i="1"/>
  <c r="D16" i="1"/>
  <c r="D14" i="1"/>
  <c r="D12" i="1"/>
  <c r="D10" i="1"/>
  <c r="D8" i="1"/>
  <c r="D51" i="1" s="1"/>
</calcChain>
</file>

<file path=xl/sharedStrings.xml><?xml version="1.0" encoding="utf-8"?>
<sst xmlns="http://schemas.openxmlformats.org/spreadsheetml/2006/main" count="131" uniqueCount="63">
  <si>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</si>
  <si>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</si>
  <si>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</si>
  <si>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</si>
  <si>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</si>
  <si>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</si>
  <si>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</si>
  <si>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</si>
  <si>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</si>
  <si>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 xml:space="preserve">Odgovorna Osoba: ŠTIMAC DARKO_x000D_
     </t>
  </si>
  <si>
    <t>Isplata Sredstava Za Razdoblje: 01.07.2024 Do 31.07.2024</t>
  </si>
  <si>
    <t>HP-HRVATSKA POŠTA D.D.</t>
  </si>
  <si>
    <t>87311810356</t>
  </si>
  <si>
    <t>USLUGE TELEFONA, POŠTE I PRIJEVOZA</t>
  </si>
  <si>
    <t>OSNOVNA ŠKOLA BRAĆE RADIĆ</t>
  </si>
  <si>
    <t>Ukupno:</t>
  </si>
  <si>
    <t>ZAGREBAČKI ELEKTRIČNI TRAMVAJ</t>
  </si>
  <si>
    <t>82031999604</t>
  </si>
  <si>
    <t>ZAGREB</t>
  </si>
  <si>
    <t>ZAGREBAČKE PEKARNE "KLARA</t>
  </si>
  <si>
    <t>76842508189</t>
  </si>
  <si>
    <t>MATERIJAL I SIROVINE</t>
  </si>
  <si>
    <t>OTIS DIZALA, d.o.o.</t>
  </si>
  <si>
    <t>76080865307</t>
  </si>
  <si>
    <t>UREDSKI MATERIJAL I OSTALI MATERIJALNI RASHODI</t>
  </si>
  <si>
    <t>AGRO-VIR d.o.o.</t>
  </si>
  <si>
    <t>72415651667</t>
  </si>
  <si>
    <t>OPTIMUS lab  d.o.o.</t>
  </si>
  <si>
    <t>71981294715</t>
  </si>
  <si>
    <t>ČAKOVEC</t>
  </si>
  <si>
    <t>RAČUNALNE USLUGE</t>
  </si>
  <si>
    <t>Telemach Hrvatska d.o.o.</t>
  </si>
  <si>
    <t>70133616033</t>
  </si>
  <si>
    <t>HEP-OPSKRBA D.O.O.</t>
  </si>
  <si>
    <t>63073332379</t>
  </si>
  <si>
    <t>ENERGIJA</t>
  </si>
  <si>
    <t>VINDIJA d.d.</t>
  </si>
  <si>
    <t>44138062462</t>
  </si>
  <si>
    <t>VARAŽDIN</t>
  </si>
  <si>
    <t>DOMUS-FACIES d.o.o.</t>
  </si>
  <si>
    <t>41109526243</t>
  </si>
  <si>
    <t>USLUGE TEKUĆEG I INVESTICIJSKOG ODRŽAVANJA</t>
  </si>
  <si>
    <t>A1 Hrvatska d.o.o.</t>
  </si>
  <si>
    <t>29524210204</t>
  </si>
  <si>
    <t>KOMUNIKACIJSKA OPREMA</t>
  </si>
  <si>
    <t>AKD-ZAŠTITA D.O.O.</t>
  </si>
  <si>
    <t>09253797076</t>
  </si>
  <si>
    <t>KOMUNALNE USLUGE</t>
  </si>
  <si>
    <t>FRAG d.o.o.</t>
  </si>
  <si>
    <t>05794439091</t>
  </si>
  <si>
    <t>MATERIJAL I DIJELOVI ZA TEKUĆE I INVESTICIJSKO ODRŽAVANJE</t>
  </si>
  <si>
    <t>PLAĆE ZA REDOVAN RAD</t>
  </si>
  <si>
    <t>NAKNADE ZA PRIJEVOZ, ZA RAD NA TERENU I ODVOJENI ŽIVOT</t>
  </si>
  <si>
    <t>Sveukupno:</t>
  </si>
  <si>
    <t>Bačelić  d.o.o.</t>
  </si>
  <si>
    <t>62969535840</t>
  </si>
  <si>
    <t>Drvo Galeković  d.o.o.</t>
  </si>
  <si>
    <t>38080442299</t>
  </si>
  <si>
    <t>Zagrebačka banka</t>
  </si>
  <si>
    <t>92963223473</t>
  </si>
  <si>
    <t>MINISTARSTVO ZNANOSTI I OBRAZOVANJA</t>
  </si>
  <si>
    <t>DOPRINOS ZA ZDRAVSTVENO OSIGURANJE</t>
  </si>
  <si>
    <t>INTELEKTUALNE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</si>
</sst>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zoomScaleNormal="100" workbookViewId="0">
      <selection activeCell="C30" sqref="C30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18</v>
      </c>
      <c r="D7" s="18">
        <v>64.39</v>
      </c>
      <c r="E7" s="10">
        <v>3231</v>
      </c>
      <c r="F7" s="9" t="s">
        <v>13</v>
      </c>
      <c r="G7" s="21" t="s">
        <v>14</v>
      </c>
    </row>
    <row r="8" spans="1:7" ht="27" customHeight="1" thickBot="1" x14ac:dyDescent="0.35">
      <c r="A8" s="22" t="s">
        <v>15</v>
      </c>
      <c r="B8" s="23"/>
      <c r="C8" s="24"/>
      <c r="D8" s="25">
        <f>SUM(D7:D7)</f>
        <v>64.39</v>
      </c>
      <c r="E8" s="24"/>
      <c r="F8" s="26"/>
      <c r="G8" s="27"/>
    </row>
    <row r="9" spans="1:7" x14ac:dyDescent="0.3">
      <c r="A9" s="9" t="s">
        <v>16</v>
      </c>
      <c r="B9" s="14" t="s">
        <v>17</v>
      </c>
      <c r="C9" s="10" t="s">
        <v>18</v>
      </c>
      <c r="D9" s="18">
        <v>67.34</v>
      </c>
      <c r="E9" s="10">
        <v>3231</v>
      </c>
      <c r="F9" s="9" t="s">
        <v>13</v>
      </c>
      <c r="G9" s="28" t="s">
        <v>14</v>
      </c>
    </row>
    <row r="10" spans="1:7" ht="27" customHeight="1" thickBot="1" x14ac:dyDescent="0.35">
      <c r="A10" s="22" t="s">
        <v>15</v>
      </c>
      <c r="B10" s="23"/>
      <c r="C10" s="24"/>
      <c r="D10" s="25">
        <f>SUM(D9:D9)</f>
        <v>67.34</v>
      </c>
      <c r="E10" s="24"/>
      <c r="F10" s="26"/>
      <c r="G10" s="27"/>
    </row>
    <row r="11" spans="1:7" x14ac:dyDescent="0.3">
      <c r="A11" s="9" t="s">
        <v>19</v>
      </c>
      <c r="B11" s="14" t="s">
        <v>20</v>
      </c>
      <c r="C11" s="10" t="s">
        <v>18</v>
      </c>
      <c r="D11" s="18">
        <v>9.81</v>
      </c>
      <c r="E11" s="10">
        <v>3222</v>
      </c>
      <c r="F11" s="9" t="s">
        <v>21</v>
      </c>
      <c r="G11" s="28" t="s">
        <v>14</v>
      </c>
    </row>
    <row r="12" spans="1:7" ht="27" customHeight="1" thickBot="1" x14ac:dyDescent="0.35">
      <c r="A12" s="22" t="s">
        <v>15</v>
      </c>
      <c r="B12" s="23"/>
      <c r="C12" s="24"/>
      <c r="D12" s="25">
        <f>SUM(D11:D11)</f>
        <v>9.81</v>
      </c>
      <c r="E12" s="24"/>
      <c r="F12" s="26"/>
      <c r="G12" s="27"/>
    </row>
    <row r="13" spans="1:7" x14ac:dyDescent="0.3">
      <c r="A13" s="9" t="s">
        <v>22</v>
      </c>
      <c r="B13" s="14" t="s">
        <v>23</v>
      </c>
      <c r="C13" s="10" t="s">
        <v>18</v>
      </c>
      <c r="D13" s="18">
        <v>95.55</v>
      </c>
      <c r="E13" s="10">
        <v>3221</v>
      </c>
      <c r="F13" s="9" t="s">
        <v>24</v>
      </c>
      <c r="G13" s="28" t="s">
        <v>14</v>
      </c>
    </row>
    <row r="14" spans="1:7" ht="27" customHeight="1" thickBot="1" x14ac:dyDescent="0.35">
      <c r="A14" s="22" t="s">
        <v>15</v>
      </c>
      <c r="B14" s="23"/>
      <c r="C14" s="24"/>
      <c r="D14" s="25">
        <f>SUM(D13:D13)</f>
        <v>95.55</v>
      </c>
      <c r="E14" s="24"/>
      <c r="F14" s="26"/>
      <c r="G14" s="27"/>
    </row>
    <row r="15" spans="1:7" x14ac:dyDescent="0.3">
      <c r="A15" s="9" t="s">
        <v>25</v>
      </c>
      <c r="B15" s="14" t="s">
        <v>26</v>
      </c>
      <c r="C15" s="10" t="s">
        <v>18</v>
      </c>
      <c r="D15" s="18">
        <v>818.86</v>
      </c>
      <c r="E15" s="10">
        <v>3222</v>
      </c>
      <c r="F15" s="9" t="s">
        <v>21</v>
      </c>
      <c r="G15" s="28" t="s">
        <v>14</v>
      </c>
    </row>
    <row r="16" spans="1:7" ht="27" customHeight="1" thickBot="1" x14ac:dyDescent="0.35">
      <c r="A16" s="22" t="s">
        <v>15</v>
      </c>
      <c r="B16" s="23"/>
      <c r="C16" s="24"/>
      <c r="D16" s="25">
        <f>SUM(D15:D15)</f>
        <v>818.86</v>
      </c>
      <c r="E16" s="24"/>
      <c r="F16" s="26"/>
      <c r="G16" s="27"/>
    </row>
    <row r="17" spans="1:7" x14ac:dyDescent="0.3">
      <c r="A17" s="9" t="s">
        <v>27</v>
      </c>
      <c r="B17" s="14" t="s">
        <v>28</v>
      </c>
      <c r="C17" s="10" t="s">
        <v>29</v>
      </c>
      <c r="D17" s="18">
        <v>170</v>
      </c>
      <c r="E17" s="10">
        <v>3238</v>
      </c>
      <c r="F17" s="9" t="s">
        <v>30</v>
      </c>
      <c r="G17" s="28" t="s">
        <v>14</v>
      </c>
    </row>
    <row r="18" spans="1:7" ht="27" customHeight="1" thickBot="1" x14ac:dyDescent="0.35">
      <c r="A18" s="22" t="s">
        <v>15</v>
      </c>
      <c r="B18" s="23"/>
      <c r="C18" s="24"/>
      <c r="D18" s="25">
        <f>SUM(D17:D17)</f>
        <v>170</v>
      </c>
      <c r="E18" s="24"/>
      <c r="F18" s="26"/>
      <c r="G18" s="27"/>
    </row>
    <row r="19" spans="1:7" x14ac:dyDescent="0.3">
      <c r="A19" s="9" t="s">
        <v>31</v>
      </c>
      <c r="B19" s="14" t="s">
        <v>32</v>
      </c>
      <c r="C19" s="10" t="s">
        <v>18</v>
      </c>
      <c r="D19" s="18">
        <v>65.87</v>
      </c>
      <c r="E19" s="10">
        <v>3231</v>
      </c>
      <c r="F19" s="9" t="s">
        <v>13</v>
      </c>
      <c r="G19" s="28" t="s">
        <v>14</v>
      </c>
    </row>
    <row r="20" spans="1:7" ht="27" customHeight="1" thickBot="1" x14ac:dyDescent="0.35">
      <c r="A20" s="22" t="s">
        <v>15</v>
      </c>
      <c r="B20" s="23"/>
      <c r="C20" s="24"/>
      <c r="D20" s="25">
        <f>SUM(D19:D19)</f>
        <v>65.87</v>
      </c>
      <c r="E20" s="24"/>
      <c r="F20" s="26"/>
      <c r="G20" s="27"/>
    </row>
    <row r="21" spans="1:7" x14ac:dyDescent="0.3">
      <c r="A21" s="9" t="s">
        <v>33</v>
      </c>
      <c r="B21" s="14" t="s">
        <v>34</v>
      </c>
      <c r="C21" s="10" t="s">
        <v>18</v>
      </c>
      <c r="D21" s="18">
        <v>902.04</v>
      </c>
      <c r="E21" s="10">
        <v>3223</v>
      </c>
      <c r="F21" s="9" t="s">
        <v>35</v>
      </c>
      <c r="G21" s="28" t="s">
        <v>14</v>
      </c>
    </row>
    <row r="22" spans="1:7" ht="27" customHeight="1" thickBot="1" x14ac:dyDescent="0.35">
      <c r="A22" s="22" t="s">
        <v>15</v>
      </c>
      <c r="B22" s="23"/>
      <c r="C22" s="24"/>
      <c r="D22" s="25">
        <f>SUM(D21:D21)</f>
        <v>902.04</v>
      </c>
      <c r="E22" s="24"/>
      <c r="F22" s="26"/>
      <c r="G22" s="27"/>
    </row>
    <row r="23" spans="1:7" x14ac:dyDescent="0.3">
      <c r="A23" s="9" t="s">
        <v>36</v>
      </c>
      <c r="B23" s="14" t="s">
        <v>37</v>
      </c>
      <c r="C23" s="10" t="s">
        <v>38</v>
      </c>
      <c r="D23" s="18">
        <v>2076.9699999999998</v>
      </c>
      <c r="E23" s="10">
        <v>3222</v>
      </c>
      <c r="F23" s="9" t="s">
        <v>21</v>
      </c>
      <c r="G23" s="28" t="s">
        <v>14</v>
      </c>
    </row>
    <row r="24" spans="1:7" ht="27" customHeight="1" thickBot="1" x14ac:dyDescent="0.35">
      <c r="A24" s="22" t="s">
        <v>15</v>
      </c>
      <c r="B24" s="23"/>
      <c r="C24" s="24"/>
      <c r="D24" s="25">
        <f>SUM(D23:D23)</f>
        <v>2076.9699999999998</v>
      </c>
      <c r="E24" s="24"/>
      <c r="F24" s="26"/>
      <c r="G24" s="27"/>
    </row>
    <row r="25" spans="1:7" x14ac:dyDescent="0.3">
      <c r="A25" s="9" t="s">
        <v>39</v>
      </c>
      <c r="B25" s="14" t="s">
        <v>40</v>
      </c>
      <c r="C25" s="10" t="s">
        <v>18</v>
      </c>
      <c r="D25" s="18">
        <v>2805.5</v>
      </c>
      <c r="E25" s="10">
        <v>3232</v>
      </c>
      <c r="F25" s="9" t="s">
        <v>41</v>
      </c>
      <c r="G25" s="28" t="s">
        <v>14</v>
      </c>
    </row>
    <row r="26" spans="1:7" ht="27" customHeight="1" thickBot="1" x14ac:dyDescent="0.35">
      <c r="A26" s="22" t="s">
        <v>15</v>
      </c>
      <c r="B26" s="23"/>
      <c r="C26" s="24"/>
      <c r="D26" s="25">
        <f>SUM(D25:D25)</f>
        <v>2805.5</v>
      </c>
      <c r="E26" s="24"/>
      <c r="F26" s="26"/>
      <c r="G26" s="27"/>
    </row>
    <row r="27" spans="1:7" x14ac:dyDescent="0.3">
      <c r="A27" s="9" t="s">
        <v>42</v>
      </c>
      <c r="B27" s="14" t="s">
        <v>43</v>
      </c>
      <c r="C27" s="10" t="s">
        <v>18</v>
      </c>
      <c r="D27" s="18">
        <v>53.7</v>
      </c>
      <c r="E27" s="10">
        <v>3231</v>
      </c>
      <c r="F27" s="9" t="s">
        <v>13</v>
      </c>
      <c r="G27" s="28" t="s">
        <v>14</v>
      </c>
    </row>
    <row r="28" spans="1:7" x14ac:dyDescent="0.3">
      <c r="A28" s="9"/>
      <c r="B28" s="14"/>
      <c r="C28" s="10"/>
      <c r="D28" s="18">
        <v>674</v>
      </c>
      <c r="E28" s="10">
        <v>4222</v>
      </c>
      <c r="F28" s="9" t="s">
        <v>44</v>
      </c>
      <c r="G28" s="29" t="s">
        <v>14</v>
      </c>
    </row>
    <row r="29" spans="1:7" ht="27" customHeight="1" thickBot="1" x14ac:dyDescent="0.35">
      <c r="A29" s="22" t="s">
        <v>15</v>
      </c>
      <c r="B29" s="23"/>
      <c r="C29" s="24"/>
      <c r="D29" s="25">
        <f>SUM(D27:D28)</f>
        <v>727.7</v>
      </c>
      <c r="E29" s="24"/>
      <c r="F29" s="26"/>
      <c r="G29" s="27"/>
    </row>
    <row r="30" spans="1:7" x14ac:dyDescent="0.3">
      <c r="A30" s="9" t="s">
        <v>45</v>
      </c>
      <c r="B30" s="14" t="s">
        <v>46</v>
      </c>
      <c r="C30" s="10" t="s">
        <v>18</v>
      </c>
      <c r="D30" s="18">
        <v>49.6</v>
      </c>
      <c r="E30" s="10">
        <v>3234</v>
      </c>
      <c r="F30" s="9" t="s">
        <v>47</v>
      </c>
      <c r="G30" s="28" t="s">
        <v>14</v>
      </c>
    </row>
    <row r="31" spans="1:7" ht="27" customHeight="1" thickBot="1" x14ac:dyDescent="0.35">
      <c r="A31" s="22" t="s">
        <v>15</v>
      </c>
      <c r="B31" s="23"/>
      <c r="C31" s="24"/>
      <c r="D31" s="25">
        <f>SUM(D30:D30)</f>
        <v>49.6</v>
      </c>
      <c r="E31" s="24"/>
      <c r="F31" s="26"/>
      <c r="G31" s="27"/>
    </row>
    <row r="32" spans="1:7" x14ac:dyDescent="0.3">
      <c r="A32" s="9" t="s">
        <v>48</v>
      </c>
      <c r="B32" s="14" t="s">
        <v>49</v>
      </c>
      <c r="C32" s="10" t="s">
        <v>18</v>
      </c>
      <c r="D32" s="18">
        <v>268.39999999999998</v>
      </c>
      <c r="E32" s="10">
        <v>3224</v>
      </c>
      <c r="F32" s="9" t="s">
        <v>50</v>
      </c>
      <c r="G32" s="28" t="s">
        <v>14</v>
      </c>
    </row>
    <row r="33" spans="1:7" ht="27" customHeight="1" thickBot="1" x14ac:dyDescent="0.35">
      <c r="A33" s="22" t="s">
        <v>15</v>
      </c>
      <c r="B33" s="23"/>
      <c r="C33" s="24"/>
      <c r="D33" s="25">
        <f>SUM(D32:D32)</f>
        <v>268.39999999999998</v>
      </c>
      <c r="E33" s="24"/>
      <c r="F33" s="26"/>
      <c r="G33" s="27"/>
    </row>
    <row r="34" spans="1:7" x14ac:dyDescent="0.3">
      <c r="A34" s="9" t="s">
        <v>54</v>
      </c>
      <c r="B34" s="14" t="s">
        <v>55</v>
      </c>
      <c r="C34" s="10" t="s">
        <v>18</v>
      </c>
      <c r="D34" s="18">
        <v>363.85</v>
      </c>
      <c r="E34" s="10">
        <v>3224</v>
      </c>
      <c r="F34" s="9" t="s">
        <v>50</v>
      </c>
      <c r="G34" s="28" t="s">
        <v>14</v>
      </c>
    </row>
    <row r="35" spans="1:7" ht="27" customHeight="1" thickBot="1" x14ac:dyDescent="0.35">
      <c r="A35" s="22" t="s">
        <v>15</v>
      </c>
      <c r="B35" s="23"/>
      <c r="C35" s="24"/>
      <c r="D35" s="25">
        <f>SUM(D34:D34)</f>
        <v>363.85</v>
      </c>
      <c r="E35" s="24"/>
      <c r="F35" s="26"/>
      <c r="G35" s="27"/>
    </row>
    <row r="36" spans="1:7" x14ac:dyDescent="0.3">
      <c r="A36" s="9" t="s">
        <v>56</v>
      </c>
      <c r="B36" s="14" t="s">
        <v>57</v>
      </c>
      <c r="C36" s="10" t="s">
        <v>18</v>
      </c>
      <c r="D36" s="18">
        <v>194.81</v>
      </c>
      <c r="E36" s="10">
        <v>3224</v>
      </c>
      <c r="F36" s="9" t="s">
        <v>50</v>
      </c>
      <c r="G36" s="28" t="s">
        <v>14</v>
      </c>
    </row>
    <row r="37" spans="1:7" ht="27" customHeight="1" thickBot="1" x14ac:dyDescent="0.35">
      <c r="A37" s="22" t="s">
        <v>15</v>
      </c>
      <c r="B37" s="23"/>
      <c r="C37" s="24"/>
      <c r="D37" s="25">
        <f>SUM(D36:D36)</f>
        <v>194.81</v>
      </c>
      <c r="E37" s="24"/>
      <c r="F37" s="26"/>
      <c r="G37" s="27"/>
    </row>
    <row r="38" spans="1:7" x14ac:dyDescent="0.3">
      <c r="A38" s="9" t="s">
        <v>58</v>
      </c>
      <c r="B38" s="14" t="s">
        <v>59</v>
      </c>
      <c r="C38" s="10" t="s">
        <v>18</v>
      </c>
      <c r="D38" s="18">
        <v>183.76</v>
      </c>
      <c r="E38" s="10">
        <v>3224</v>
      </c>
      <c r="F38" s="9" t="s">
        <v>50</v>
      </c>
      <c r="G38" s="28" t="s">
        <v>14</v>
      </c>
    </row>
    <row r="39" spans="1:7" ht="27" customHeight="1" thickBot="1" x14ac:dyDescent="0.35">
      <c r="A39" s="22" t="s">
        <v>15</v>
      </c>
      <c r="B39" s="23"/>
      <c r="C39" s="24"/>
      <c r="D39" s="25">
        <f>SUM(D38:D38)</f>
        <v>183.76</v>
      </c>
      <c r="E39" s="24"/>
      <c r="F39" s="26"/>
      <c r="G39" s="27"/>
    </row>
    <row r="40" spans="1:7" x14ac:dyDescent="0.3">
      <c r="A40" s="9"/>
      <c r="B40" s="14"/>
      <c r="C40" s="10"/>
      <c r="D40" s="18">
        <f>107563.59+1357.47+434.68</f>
        <v>109355.73999999999</v>
      </c>
      <c r="E40" s="10">
        <v>3111</v>
      </c>
      <c r="F40" s="9" t="s">
        <v>51</v>
      </c>
      <c r="G40" s="28" t="s">
        <v>60</v>
      </c>
    </row>
    <row r="41" spans="1:7" x14ac:dyDescent="0.3">
      <c r="A41" s="9"/>
      <c r="B41" s="14"/>
      <c r="C41" s="10"/>
      <c r="D41" s="18">
        <f>821.53+11272.29</f>
        <v>12093.820000000002</v>
      </c>
      <c r="E41" s="10">
        <v>3111</v>
      </c>
      <c r="F41" s="9" t="s">
        <v>51</v>
      </c>
      <c r="G41" s="29" t="s">
        <v>14</v>
      </c>
    </row>
    <row r="42" spans="1:7" x14ac:dyDescent="0.3">
      <c r="A42" s="9"/>
      <c r="B42" s="14"/>
      <c r="C42" s="10"/>
      <c r="D42" s="18">
        <f>370.2+1736.46</f>
        <v>2106.66</v>
      </c>
      <c r="E42" s="10">
        <v>3111</v>
      </c>
      <c r="F42" s="9" t="s">
        <v>51</v>
      </c>
      <c r="G42" s="29" t="s">
        <v>14</v>
      </c>
    </row>
    <row r="43" spans="1:7" x14ac:dyDescent="0.3">
      <c r="A43" s="9"/>
      <c r="B43" s="14"/>
      <c r="C43" s="10"/>
      <c r="D43" s="18">
        <f>17747.98+7.04</f>
        <v>17755.02</v>
      </c>
      <c r="E43" s="10">
        <v>3132</v>
      </c>
      <c r="F43" s="9" t="s">
        <v>61</v>
      </c>
      <c r="G43" s="29" t="s">
        <v>60</v>
      </c>
    </row>
    <row r="44" spans="1:7" x14ac:dyDescent="0.3">
      <c r="A44" s="9"/>
      <c r="B44" s="14"/>
      <c r="C44" s="10"/>
      <c r="D44" s="18">
        <f>147.09+1249.87</f>
        <v>1396.9599999999998</v>
      </c>
      <c r="E44" s="10">
        <v>3132</v>
      </c>
      <c r="F44" s="9" t="s">
        <v>61</v>
      </c>
      <c r="G44" s="29" t="s">
        <v>14</v>
      </c>
    </row>
    <row r="45" spans="1:7" x14ac:dyDescent="0.3">
      <c r="A45" s="9"/>
      <c r="B45" s="14"/>
      <c r="C45" s="10"/>
      <c r="D45" s="18">
        <f>61.08+286.51</f>
        <v>347.59</v>
      </c>
      <c r="E45" s="10">
        <v>3132</v>
      </c>
      <c r="F45" s="9" t="s">
        <v>61</v>
      </c>
      <c r="G45" s="29" t="s">
        <v>14</v>
      </c>
    </row>
    <row r="46" spans="1:7" x14ac:dyDescent="0.3">
      <c r="A46" s="9"/>
      <c r="B46" s="14"/>
      <c r="C46" s="10"/>
      <c r="D46" s="18">
        <v>2251.79</v>
      </c>
      <c r="E46" s="10">
        <v>3212</v>
      </c>
      <c r="F46" s="9" t="s">
        <v>52</v>
      </c>
      <c r="G46" s="29" t="s">
        <v>60</v>
      </c>
    </row>
    <row r="47" spans="1:7" x14ac:dyDescent="0.3">
      <c r="A47" s="9"/>
      <c r="B47" s="14"/>
      <c r="C47" s="10"/>
      <c r="D47" s="18">
        <v>105.85</v>
      </c>
      <c r="E47" s="10">
        <v>3212</v>
      </c>
      <c r="F47" s="9" t="s">
        <v>52</v>
      </c>
      <c r="G47" s="29" t="s">
        <v>14</v>
      </c>
    </row>
    <row r="48" spans="1:7" x14ac:dyDescent="0.3">
      <c r="A48" s="9"/>
      <c r="B48" s="14"/>
      <c r="C48" s="10"/>
      <c r="D48" s="18">
        <f>200.44+28.28</f>
        <v>228.72</v>
      </c>
      <c r="E48" s="10">
        <v>3212</v>
      </c>
      <c r="F48" s="9" t="s">
        <v>52</v>
      </c>
      <c r="G48" s="29" t="s">
        <v>14</v>
      </c>
    </row>
    <row r="49" spans="1:7" x14ac:dyDescent="0.3">
      <c r="A49" s="9"/>
      <c r="B49" s="14"/>
      <c r="C49" s="10"/>
      <c r="D49" s="18">
        <v>228.46</v>
      </c>
      <c r="E49" s="10">
        <v>3237</v>
      </c>
      <c r="F49" s="9" t="s">
        <v>62</v>
      </c>
      <c r="G49" s="29" t="s">
        <v>14</v>
      </c>
    </row>
    <row r="50" spans="1:7" ht="21" customHeight="1" thickBot="1" x14ac:dyDescent="0.35">
      <c r="A50" s="22" t="s">
        <v>15</v>
      </c>
      <c r="B50" s="23"/>
      <c r="C50" s="24"/>
      <c r="D50" s="25">
        <f>SUM(D40:D49)</f>
        <v>145870.60999999999</v>
      </c>
      <c r="E50" s="24"/>
      <c r="F50" s="26"/>
      <c r="G50" s="27"/>
    </row>
    <row r="51" spans="1:7" ht="15" thickBot="1" x14ac:dyDescent="0.35">
      <c r="A51" s="30" t="s">
        <v>53</v>
      </c>
      <c r="B51" s="31"/>
      <c r="C51" s="32"/>
      <c r="D51" s="33">
        <f>SUM(D8,D10,D12,D14,D16,D18,D20,D22,D24,D26,D29,D31,D33,D35,D37,D39,D50)</f>
        <v>154735.06</v>
      </c>
      <c r="E51" s="32"/>
      <c r="F51" s="34"/>
      <c r="G51" s="35"/>
    </row>
    <row r="52" spans="1:7" x14ac:dyDescent="0.3">
      <c r="A52" s="9"/>
      <c r="B52" s="14"/>
      <c r="C52" s="10"/>
      <c r="D52" s="18"/>
      <c r="E52" s="10"/>
      <c r="F52" s="9"/>
    </row>
    <row r="53" spans="1:7" x14ac:dyDescent="0.3">
      <c r="A53" s="9"/>
      <c r="B53" s="14"/>
      <c r="C53" s="10"/>
      <c r="D53" s="18"/>
      <c r="E53" s="10"/>
      <c r="F53" s="9"/>
    </row>
    <row r="54" spans="1:7" x14ac:dyDescent="0.3">
      <c r="A54" s="9"/>
      <c r="B54" s="14"/>
      <c r="C54" s="10"/>
      <c r="D54" s="18"/>
      <c r="E54" s="10"/>
      <c r="F54" s="9"/>
    </row>
    <row r="55" spans="1:7" x14ac:dyDescent="0.3">
      <c r="A55" s="9"/>
      <c r="B55" s="14"/>
      <c r="C55" s="10"/>
      <c r="D55" s="18"/>
      <c r="E55" s="10"/>
      <c r="F55" s="9"/>
    </row>
    <row r="56" spans="1:7" x14ac:dyDescent="0.3">
      <c r="A56" s="9"/>
      <c r="B56" s="14"/>
      <c r="C56" s="10"/>
      <c r="D56" s="18"/>
      <c r="E56" s="10"/>
      <c r="F56" s="9"/>
    </row>
    <row r="57" spans="1:7" x14ac:dyDescent="0.3">
      <c r="A57" s="9"/>
      <c r="B57" s="14"/>
      <c r="C57" s="10"/>
      <c r="D57" s="18"/>
      <c r="E57" s="10"/>
      <c r="F57" s="9"/>
    </row>
    <row r="58" spans="1:7" x14ac:dyDescent="0.3">
      <c r="A58" s="9"/>
      <c r="B58" s="14"/>
      <c r="C58" s="10"/>
      <c r="D58" s="18"/>
      <c r="E58" s="10"/>
      <c r="F58" s="9"/>
    </row>
    <row r="59" spans="1:7" x14ac:dyDescent="0.3">
      <c r="A59" s="9"/>
      <c r="B59" s="14"/>
      <c r="C59" s="10"/>
      <c r="D59" s="18"/>
      <c r="E59" s="10"/>
      <c r="F59" s="9"/>
    </row>
    <row r="60" spans="1:7" x14ac:dyDescent="0.3">
      <c r="A60" s="9"/>
      <c r="B60" s="14"/>
      <c r="C60" s="10"/>
      <c r="D60" s="18"/>
      <c r="E60" s="10"/>
      <c r="F60" s="9"/>
    </row>
    <row r="61" spans="1:7" x14ac:dyDescent="0.3">
      <c r="A61" s="9"/>
      <c r="B61" s="14"/>
      <c r="C61" s="10"/>
      <c r="D61" s="18"/>
      <c r="E61" s="10"/>
      <c r="F61" s="9"/>
    </row>
    <row r="62" spans="1:7" x14ac:dyDescent="0.3">
      <c r="A62" s="9"/>
      <c r="B62" s="14"/>
      <c r="C62" s="10"/>
      <c r="D62" s="18"/>
      <c r="E62" s="10"/>
      <c r="F62" s="9"/>
    </row>
    <row r="63" spans="1:7" x14ac:dyDescent="0.3">
      <c r="A63" s="9"/>
      <c r="B63" s="14"/>
      <c r="C63" s="10"/>
      <c r="D63" s="18"/>
      <c r="E63" s="10"/>
      <c r="F63" s="9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</row>
    <row r="4006" spans="1:6" x14ac:dyDescent="0.3">
      <c r="A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2024-08-17T07:30:09Z</dcterms:modified>
</cp:coreProperties>
</file>